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истратор\Desktop\"/>
    </mc:Choice>
  </mc:AlternateContent>
  <bookViews>
    <workbookView xWindow="360" yWindow="276" windowWidth="14940" windowHeight="9156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Доходы!#REF!</definedName>
    <definedName name="APPT" localSheetId="2">Источники!$B$16</definedName>
    <definedName name="APPT" localSheetId="1">Расходы!#REF!</definedName>
    <definedName name="FILE_NAME" localSheetId="0">Доходы!$I$3</definedName>
    <definedName name="FIO" localSheetId="0">Доходы!#REF!</definedName>
    <definedName name="FIO" localSheetId="1">Расходы!#REF!</definedName>
    <definedName name="FORM_CODE" localSheetId="0">Доходы!#REF!</definedName>
    <definedName name="LAST_CELL" localSheetId="0">Доходы!$G$42</definedName>
    <definedName name="LAST_CELL" localSheetId="2">Источники!$G$14</definedName>
    <definedName name="LAST_CELL" localSheetId="1">Расходы!$G$106</definedName>
    <definedName name="PARAMS" localSheetId="0">Доходы!$I$1</definedName>
    <definedName name="PERIOD" localSheetId="0">Доходы!#REF!</definedName>
    <definedName name="RANGE_NAMES" localSheetId="0">Доходы!$I$6</definedName>
    <definedName name="RBEGIN_1" localSheetId="0">Доходы!$B$15</definedName>
    <definedName name="RBEGIN_1" localSheetId="2">Источники!$B$11</definedName>
    <definedName name="RBEGIN_1" localSheetId="1">Расходы!$B$13</definedName>
    <definedName name="REG_DATE" localSheetId="0">Доходы!#REF!</definedName>
    <definedName name="REND_1" localSheetId="0">Доходы!$B$42</definedName>
    <definedName name="REND_1" localSheetId="2">Источники!$B$14</definedName>
    <definedName name="REND_1" localSheetId="1">Расходы!$B$107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Источники!$B$12</definedName>
    <definedName name="SIGN" localSheetId="0">Доходы!$B$19:$E$19</definedName>
    <definedName name="SIGN" localSheetId="2">Источники!$B$16:$E$17</definedName>
    <definedName name="SIGN" localSheetId="1">Расходы!#REF!</definedName>
    <definedName name="SRC_CODE" localSheetId="0">Доходы!$I$5</definedName>
    <definedName name="SRC_KIND" localSheetId="0">Доходы!$I$4</definedName>
  </definedNames>
  <calcPr calcId="162913"/>
</workbook>
</file>

<file path=xl/calcChain.xml><?xml version="1.0" encoding="utf-8"?>
<calcChain xmlns="http://schemas.openxmlformats.org/spreadsheetml/2006/main">
  <c r="G20" i="1" l="1"/>
  <c r="G15" i="1" l="1"/>
  <c r="G17" i="1"/>
  <c r="G18" i="1"/>
  <c r="G19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13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</calcChain>
</file>

<file path=xl/sharedStrings.xml><?xml version="1.0" encoding="utf-8"?>
<sst xmlns="http://schemas.openxmlformats.org/spreadsheetml/2006/main" count="444" uniqueCount="246">
  <si>
    <t>01.10.2017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</si>
  <si>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</si>
  <si>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</si>
  <si>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</si>
  <si>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</si>
  <si>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</si>
  <si>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</si>
  <si>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</si>
  <si>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</si>
  <si>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</si>
  <si>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</si>
  <si>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</si>
  <si>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</si>
  <si>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</si>
  <si>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</si>
  <si>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</si>
  <si>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</si>
  <si>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</si>
  <si>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</si>
  <si>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</si>
  <si>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</si>
  <si>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</si>
  <si>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182 10102030011000110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</si>
  <si>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</si>
  <si>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</si>
  <si>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</si>
  <si>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</si>
  <si>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</si>
  <si>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</si>
  <si>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</si>
  <si>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</si>
  <si>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</si>
  <si>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</si>
  <si>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</si>
  <si>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</si>
  <si>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</si>
  <si>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</si>
  <si>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</si>
  <si>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001 11100000000000000</t>
  </si>
  <si>
    <t>Доходы от сдачи в аренду имущества, составляющего казну сельских поселений (за исключением земельных участков)</t>
  </si>
  <si>
    <t>001 11105075100000120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</si>
  <si>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</si>
  <si>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001 11107015100000120</t>
  </si>
  <si>
    <t>ШТРАФЫ, САНКЦИИ, ВОЗМЕЩЕНИЕ УЩЕРБА</t>
  </si>
  <si>
    <t>000 11600000000000000</t>
  </si>
  <si>
    <t>Прочие поступления от денежных взысканий (штрафов) и иных сумм в возмещение ущерба, зачисляемые в бюджеты сельских поселений</t>
  </si>
  <si>
    <t>001 11690050100000140</t>
  </si>
  <si>
    <t>Прочие поступления от денежных взысканий (штрафов) и иных сумм в возмещение ущерба, зачисляемые в бюджеты сельских поселений (федеральные государственные органы, Банк России, органы управления государственными внебюджетными фондами Российской Федерации)</t>
  </si>
  <si>
    <t>141 11690050106000140</t>
  </si>
  <si>
    <t>ПРОЧИЕ НЕНАЛОГОВЫЕ ДОХОДЫ</t>
  </si>
  <si>
    <t>001 11700000000000000</t>
  </si>
  <si>
    <t>Прочие неналоговые доходы бюджетов сельских поселений</t>
  </si>
  <si>
    <t>001 11705050100000180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</si>
  <si>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</si>
  <si>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</si>
  <si>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</si>
  <si>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001 20200000000000000</t>
  </si>
  <si>
    <t>Субсидии бюджетам сельских поселений на софинансирование капитальных вложений в объекты муниципальной собственности</t>
  </si>
  <si>
    <t>001 20220077100000151</t>
  </si>
  <si>
    <t>Прочие субсидии бюджетам сельских поселений</t>
  </si>
  <si>
    <t>001 20229999100000151</t>
  </si>
  <si>
    <t>Субвенции бюджетам сельских поселений на выполнение передаваемых полномочий субъектов Российской Федерации</t>
  </si>
  <si>
    <t>001 20230024100000151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</si>
  <si>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</si>
  <si>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001 20235118100000151</t>
  </si>
  <si>
    <t>Иные межбюджетные трансферты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</si>
  <si>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</si>
  <si>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001 20245160100000151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</si>
  <si>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</si>
  <si>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</si>
  <si>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</si>
  <si>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</si>
  <si>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</si>
  <si>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</si>
  <si>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</si>
  <si>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</si>
  <si>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Фонд оплаты труда государственных (муниципальных) органов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</si>
  <si>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</si>
  <si>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</si>
  <si>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Закупка товаров, работ, услуг в сфере информационно-коммуникационных технологий</t>
  </si>
  <si>
    <t>Прочая закупка товаров, работ и услуг для обеспечения государственных (муниципальных) нужд</t>
  </si>
  <si>
    <t>Премии и гранты</t>
  </si>
  <si>
    <t>Уплата иных платежей</t>
  </si>
  <si>
    <t>Резервные средства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</si>
  <si>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</si>
  <si>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</si>
  <si>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000 0102 0000000000 121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</si>
  <si>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</si>
  <si>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</si>
  <si>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</si>
  <si>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000 0103 0000000000 121 </t>
  </si>
  <si>
    <t xml:space="preserve">000 0103 0000000000 123 </t>
  </si>
  <si>
    <t xml:space="preserve">000 0103 0000000000 129 </t>
  </si>
  <si>
    <t xml:space="preserve">000 0103 0000000000 244 </t>
  </si>
  <si>
    <t xml:space="preserve">000 0103 0000000000 540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</si>
  <si>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</si>
  <si>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</si>
  <si>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000 0104 0000000000 121 </t>
  </si>
  <si>
    <t xml:space="preserve">000 0104 0000000000 129 </t>
  </si>
  <si>
    <t xml:space="preserve">000 0104 0000000000 242 </t>
  </si>
  <si>
    <t xml:space="preserve">000 0104 0000000000 244 </t>
  </si>
  <si>
    <t xml:space="preserve">000 0104 0000000000 540 </t>
  </si>
  <si>
    <t xml:space="preserve">000 0104 0000000000 853 </t>
  </si>
  <si>
    <t>Резервные фонды</t>
  </si>
  <si>
    <t xml:space="preserve">000 0111 0000000000 000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</si>
  <si>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</si>
  <si>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</si>
  <si>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</si>
  <si>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000 0113 0000000000 111 </t>
  </si>
  <si>
    <t xml:space="preserve">000 0113 0000000000 119 </t>
  </si>
  <si>
    <t xml:space="preserve">000 0113 0000000000 121 </t>
  </si>
  <si>
    <t xml:space="preserve">000 0113 0000000000 129 </t>
  </si>
  <si>
    <t xml:space="preserve">000 0113 0000000000 242 </t>
  </si>
  <si>
    <t xml:space="preserve">000 0113 0000000000 244 </t>
  </si>
  <si>
    <t xml:space="preserve">000 0113 0000000000 350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</si>
  <si>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</si>
  <si>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</si>
  <si>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</si>
  <si>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</si>
  <si>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</si>
  <si>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</si>
  <si>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</si>
  <si>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000 0203 0000000000 121 </t>
  </si>
  <si>
    <t xml:space="preserve">000 0203 0000000000 129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</si>
  <si>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</si>
  <si>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</si>
  <si>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000 0300 0000000000 111 </t>
  </si>
  <si>
    <t xml:space="preserve">000 0300 0000000000 119 </t>
  </si>
  <si>
    <t xml:space="preserve">000 0300 0000000000 242 </t>
  </si>
  <si>
    <t xml:space="preserve">000 0300 0000000000 244 </t>
  </si>
  <si>
    <t xml:space="preserve">000 0300 0000000000 853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</si>
  <si>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</si>
  <si>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000 0309 0000000000 000 </t>
  </si>
  <si>
    <t xml:space="preserve">000 0309 0000000000 111 </t>
  </si>
  <si>
    <t xml:space="preserve">000 0309 0000000000 119 </t>
  </si>
  <si>
    <t xml:space="preserve">000 0309 0000000000 242 </t>
  </si>
  <si>
    <t xml:space="preserve">000 0309 0000000000 244 </t>
  </si>
  <si>
    <t xml:space="preserve">000 0309 0000000000 853 </t>
  </si>
  <si>
    <t>Обеспечение пожарной безопасности</t>
  </si>
  <si>
    <t xml:space="preserve">000 0310 0000000000 000 </t>
  </si>
  <si>
    <t xml:space="preserve">000 0310 0000000000 244 </t>
  </si>
  <si>
    <t>НАЦИОНАЛЬНАЯ ЭКОНОМИКА</t>
  </si>
  <si>
    <t xml:space="preserve">000 0400 0000000000 000 </t>
  </si>
  <si>
    <t xml:space="preserve">000 0400 0000000000 244 </t>
  </si>
  <si>
    <t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</si>
  <si>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000 0400 0000000000 814 </t>
  </si>
  <si>
    <t>Топливно-энергетический комплекс</t>
  </si>
  <si>
    <t xml:space="preserve">000 0402 0000000000 000 </t>
  </si>
  <si>
    <t xml:space="preserve">000 0402 0000000000 814 </t>
  </si>
  <si>
    <t>Дорожное хозяйство (дорожные фонды)</t>
  </si>
  <si>
    <t xml:space="preserve">000 0409 0000000000 000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</si>
  <si>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</si>
  <si>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</si>
  <si>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</si>
  <si>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000 0412 0000000000 244 </t>
  </si>
  <si>
    <t>ЖИЛИЩНО-КОММУНАЛЬНОЕ ХОЗЯЙСТВО</t>
  </si>
  <si>
    <t xml:space="preserve">000 0500 0000000000 000 </t>
  </si>
  <si>
    <t>Закупка товаров, работ, услуг в целях капитального ремонта государственного (муниципального) имущества</t>
  </si>
  <si>
    <t xml:space="preserve">000 0500 0000000000 243 </t>
  </si>
  <si>
    <t xml:space="preserve">000 0500 0000000000 244 </t>
  </si>
  <si>
    <t>Бюджетные инвестиции в объекты капитального строительства государственной (муниципальной) собственности</t>
  </si>
  <si>
    <t xml:space="preserve">000 0500 0000000000 414 </t>
  </si>
  <si>
    <t xml:space="preserve">000 0500 0000000000 814 </t>
  </si>
  <si>
    <t>Жилищное хозяйство</t>
  </si>
  <si>
    <t xml:space="preserve">000 0501 0000000000 000 </t>
  </si>
  <si>
    <t xml:space="preserve">000 0501 0000000000 243 </t>
  </si>
  <si>
    <t xml:space="preserve">000 0501 0000000000 244 </t>
  </si>
  <si>
    <t xml:space="preserve">000 0501 0000000000 814 </t>
  </si>
  <si>
    <t>Коммунальное хозяйство</t>
  </si>
  <si>
    <t xml:space="preserve">000 0502 0000000000 000 </t>
  </si>
  <si>
    <t xml:space="preserve">000 0502 0000000000 243 </t>
  </si>
  <si>
    <t xml:space="preserve">000 0502 0000000000 244 </t>
  </si>
  <si>
    <t xml:space="preserve">000 0502 0000000000 414 </t>
  </si>
  <si>
    <t>Благоустройство</t>
  </si>
  <si>
    <t xml:space="preserve">000 0503 0000000000 000 </t>
  </si>
  <si>
    <t xml:space="preserve">000 0503 0000000000 244 </t>
  </si>
  <si>
    <t>ОБРАЗОВАНИЕ</t>
  </si>
  <si>
    <t xml:space="preserve">000 0700 0000000000 000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</si>
  <si>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</si>
  <si>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000 0700 0000000000 621 </t>
  </si>
  <si>
    <t>Молодежная политика</t>
  </si>
  <si>
    <t xml:space="preserve">000 0707 0000000000 000 </t>
  </si>
  <si>
    <t xml:space="preserve">000 0707 0000000000 621 </t>
  </si>
  <si>
    <t>КУЛЬТУРА, КИНЕМАТОГРАФИЯ</t>
  </si>
  <si>
    <t xml:space="preserve">000 0800 0000000000 000 </t>
  </si>
  <si>
    <t xml:space="preserve">000 0800 0000000000 621 </t>
  </si>
  <si>
    <t>Культура</t>
  </si>
  <si>
    <t xml:space="preserve">000 0801 0000000000 000 </t>
  </si>
  <si>
    <t xml:space="preserve">000 0801 0000000000 621 </t>
  </si>
  <si>
    <t>СОЦИАЛЬНАЯ ПОЛИТИКА</t>
  </si>
  <si>
    <t xml:space="preserve">000 1000 0000000000 000 </t>
  </si>
  <si>
    <t>Иные пенсии, социальные доплаты к пенсиям</t>
  </si>
  <si>
    <t xml:space="preserve">000 1000 0000000000 312 </t>
  </si>
  <si>
    <t>Пособия, компенсации и иные социальные выплаты гражданам, кроме публичных нормативных обязательств</t>
  </si>
  <si>
    <t xml:space="preserve">000 1000 0000000000 321 </t>
  </si>
  <si>
    <t>Пенсионное обеспечение</t>
  </si>
  <si>
    <t xml:space="preserve">000 1001 0000000000 000 </t>
  </si>
  <si>
    <t xml:space="preserve">000 1001 0000000000 312 </t>
  </si>
  <si>
    <t>Социальное обеспечение населения</t>
  </si>
  <si>
    <t xml:space="preserve">000 1003 0000000000 000 </t>
  </si>
  <si>
    <t xml:space="preserve">000 1003 0000000000 321 </t>
  </si>
  <si>
    <t>ФИЗИЧЕСКАЯ КУЛЬТУРА И СПОРТ</t>
  </si>
  <si>
    <t xml:space="preserve">000 1100 0000000000 000 </t>
  </si>
  <si>
    <t xml:space="preserve">000 1100 0000000000 244 </t>
  </si>
  <si>
    <t>Другие вопросы в области физической культуры и спорта</t>
  </si>
  <si>
    <t xml:space="preserve">000 1105 0000000000 000 </t>
  </si>
  <si>
    <t xml:space="preserve">000 1105 0000000000 244 </t>
  </si>
  <si>
    <t>Результат исполнения бюджета (дефицит / профицит)</t>
  </si>
  <si>
    <t>450</t>
  </si>
  <si>
    <t xml:space="preserve">x                    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</si>
  <si>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</si>
  <si>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</si>
  <si>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</si>
  <si>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700</t>
  </si>
  <si>
    <t>Изменение остатков средств на счетах по учету средств бюджета</t>
  </si>
  <si>
    <t>710</t>
  </si>
  <si>
    <t>Увеличение прочих остатков денежных средств бюджетов сельских поселений</t>
  </si>
  <si>
    <t>001 01050201100000510</t>
  </si>
  <si>
    <t>720</t>
  </si>
  <si>
    <t>Уменьшение прочих остатков денежных средств бюджетов сельских поселений</t>
  </si>
  <si>
    <t>001 01050201100000610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</si>
  <si>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</si>
  <si>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</si>
  <si>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</si>
  <si>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</si>
  <si>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</si>
  <si>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</si>
  <si>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</si>
  <si>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</si>
  <si>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</si>
  <si>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</si>
  <si>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</si>
  <si>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</si>
  <si>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</si>
  <si>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</si>
  <si>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</si>
  <si>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</si>
  <si>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004021</t>
  </si>
  <si>
    <t>Доходы/PERIOD</t>
  </si>
  <si>
    <t xml:space="preserve">Доходы бюджета МО «Бугровское сельское поселение» Всеволожского муниципального района Ленинградской области по кодам классификации доходов бюджета МО "Бугровское сельское поселение"  за 9месяцев 2017 года </t>
  </si>
  <si>
    <t xml:space="preserve">Расходы бюджета МО «Бугровское сельское поселение» Всеволожского муниципального района Ленинградской области по ведомственной структуре расходов бюджета МО "Бугровское сельское поселение"   за 9 месяцев 2017 года </t>
  </si>
  <si>
    <t xml:space="preserve">Источники фиансирования дефицита  бюджета МО «Бугровское сельское поселение» Всеволожского муниципального района Ленинградской области по кодам классификацииисточников финансирования  бюджета МО "Бугровское сельское поселение" за 9 месяцев 2017 года </t>
  </si>
  <si>
    <t>х</t>
  </si>
  <si>
    <t xml:space="preserve">Приложение 3                                                                                                                 к постановлению администрации                                                 МО "Бугровское сельское поселение"                                                                       от 09.10.2017   № 288                     </t>
  </si>
  <si>
    <t xml:space="preserve">Приложение 2                                                                                                                 к постановлению администрации                                                                МО "Бугровское сельское поселение"                                                                       от    09.10.2017   № 288                    </t>
  </si>
  <si>
    <t xml:space="preserve">Приложение 1                                                                                                      к постановлению администрации                                                                   МО "Бугровское сельское поселение"                                                             от  09.10.2017       № 288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</si>
</sst>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?"/>
  </numFmts>
  <fonts count="8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left"/>
    </xf>
    <xf numFmtId="49" fontId="3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left"/>
    </xf>
    <xf numFmtId="0" fontId="2" fillId="0" borderId="12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4" xfId="0" applyNumberFormat="1" applyFont="1" applyBorder="1" applyAlignment="1" applyProtection="1">
      <alignment horizontal="center" vertical="center"/>
    </xf>
    <xf numFmtId="49" fontId="2" fillId="0" borderId="15" xfId="0" applyNumberFormat="1" applyFont="1" applyBorder="1" applyAlignment="1" applyProtection="1">
      <alignment horizontal="center" vertical="center"/>
    </xf>
    <xf numFmtId="49" fontId="2" fillId="0" borderId="16" xfId="0" applyNumberFormat="1" applyFont="1" applyBorder="1" applyAlignment="1" applyProtection="1">
      <alignment horizontal="left" wrapText="1"/>
    </xf>
    <xf numFmtId="49" fontId="2" fillId="0" borderId="17" xfId="0" applyNumberFormat="1" applyFont="1" applyBorder="1" applyAlignment="1" applyProtection="1">
      <alignment horizontal="center" wrapText="1"/>
    </xf>
    <xf numFmtId="49" fontId="2" fillId="0" borderId="18" xfId="0" applyNumberFormat="1" applyFont="1" applyBorder="1" applyAlignment="1" applyProtection="1">
      <alignment horizontal="center"/>
    </xf>
    <xf numFmtId="4" fontId="2" fillId="0" borderId="19" xfId="0" applyNumberFormat="1" applyFont="1" applyBorder="1" applyAlignment="1" applyProtection="1">
      <alignment horizontal="right"/>
    </xf>
    <xf numFmtId="4" fontId="2" fillId="0" borderId="20" xfId="0" applyNumberFormat="1" applyFont="1" applyBorder="1" applyAlignment="1" applyProtection="1">
      <alignment horizontal="right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9" xfId="0" applyNumberFormat="1" applyFont="1" applyBorder="1" applyAlignment="1" applyProtection="1">
      <alignment horizontal="center" wrapText="1"/>
    </xf>
    <xf numFmtId="49" fontId="2" fillId="0" borderId="27" xfId="0" applyNumberFormat="1" applyFont="1" applyBorder="1" applyAlignment="1" applyProtection="1">
      <alignment horizontal="center"/>
    </xf>
    <xf numFmtId="4" fontId="2" fillId="0" borderId="10" xfId="0" applyNumberFormat="1" applyFont="1" applyBorder="1" applyAlignment="1" applyProtection="1">
      <alignment horizontal="right"/>
    </xf>
    <xf numFmtId="4" fontId="2" fillId="0" borderId="11" xfId="0" applyNumberFormat="1" applyFont="1" applyBorder="1" applyAlignment="1" applyProtection="1">
      <alignment horizontal="right"/>
    </xf>
    <xf numFmtId="0" fontId="2" fillId="0" borderId="28" xfId="0" applyFont="1" applyBorder="1" applyAlignment="1" applyProtection="1">
      <alignment horizontal="left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1" xfId="0" applyFont="1" applyBorder="1" applyAlignment="1" applyProtection="1">
      <alignment vertical="center" wrapText="1"/>
    </xf>
    <xf numFmtId="49" fontId="2" fillId="0" borderId="31" xfId="0" applyNumberFormat="1" applyFont="1" applyBorder="1" applyAlignment="1" applyProtection="1">
      <alignment horizontal="center" vertical="center" wrapText="1"/>
    </xf>
    <xf numFmtId="49" fontId="2" fillId="0" borderId="8" xfId="0" applyNumberFormat="1" applyFont="1" applyBorder="1" applyAlignment="1" applyProtection="1">
      <alignment vertical="center"/>
    </xf>
    <xf numFmtId="0" fontId="2" fillId="0" borderId="27" xfId="0" applyFont="1" applyBorder="1" applyAlignment="1" applyProtection="1">
      <alignment vertical="center" wrapText="1"/>
    </xf>
    <xf numFmtId="49" fontId="2" fillId="0" borderId="27" xfId="0" applyNumberFormat="1" applyFont="1" applyBorder="1" applyAlignment="1" applyProtection="1">
      <alignment horizontal="center" vertical="center" wrapText="1"/>
    </xf>
    <xf numFmtId="49" fontId="2" fillId="0" borderId="11" xfId="0" applyNumberFormat="1" applyFont="1" applyBorder="1" applyAlignment="1" applyProtection="1">
      <alignment vertical="center"/>
    </xf>
    <xf numFmtId="49" fontId="2" fillId="0" borderId="13" xfId="0" applyNumberFormat="1" applyFont="1" applyBorder="1" applyAlignment="1" applyProtection="1">
      <alignment horizontal="center" vertical="center"/>
    </xf>
    <xf numFmtId="49" fontId="4" fillId="0" borderId="26" xfId="0" applyNumberFormat="1" applyFont="1" applyBorder="1" applyAlignment="1" applyProtection="1">
      <alignment horizontal="left" wrapText="1"/>
    </xf>
    <xf numFmtId="49" fontId="4" fillId="0" borderId="32" xfId="0" applyNumberFormat="1" applyFont="1" applyBorder="1" applyAlignment="1" applyProtection="1">
      <alignment horizontal="center" wrapText="1"/>
    </xf>
    <xf numFmtId="49" fontId="4" fillId="0" borderId="27" xfId="0" applyNumberFormat="1" applyFont="1" applyBorder="1" applyAlignment="1" applyProtection="1">
      <alignment horizontal="center"/>
    </xf>
    <xf numFmtId="4" fontId="4" fillId="0" borderId="10" xfId="0" applyNumberFormat="1" applyFont="1" applyBorder="1" applyAlignment="1" applyProtection="1">
      <alignment horizontal="right"/>
    </xf>
    <xf numFmtId="4" fontId="4" fillId="0" borderId="27" xfId="0" applyNumberFormat="1" applyFont="1" applyBorder="1" applyAlignment="1" applyProtection="1">
      <alignment horizontal="right"/>
    </xf>
    <xf numFmtId="4" fontId="4" fillId="0" borderId="11" xfId="0" applyNumberFormat="1" applyFont="1" applyBorder="1" applyAlignment="1" applyProtection="1">
      <alignment horizontal="right"/>
    </xf>
    <xf numFmtId="0" fontId="2" fillId="0" borderId="21" xfId="0" applyFont="1" applyBorder="1" applyAlignment="1" applyProtection="1"/>
    <xf numFmtId="0" fontId="3" fillId="0" borderId="22" xfId="0" applyFont="1" applyBorder="1" applyAlignment="1" applyProtection="1"/>
    <xf numFmtId="0" fontId="3" fillId="0" borderId="23" xfId="0" applyFont="1" applyBorder="1" applyAlignment="1" applyProtection="1">
      <alignment horizontal="center"/>
    </xf>
    <xf numFmtId="0" fontId="3" fillId="0" borderId="24" xfId="0" applyFont="1" applyBorder="1" applyAlignment="1" applyProtection="1">
      <alignment horizontal="right"/>
    </xf>
    <xf numFmtId="0" fontId="3" fillId="0" borderId="24" xfId="0" applyFont="1" applyBorder="1" applyAlignment="1" applyProtection="1"/>
    <xf numFmtId="0" fontId="3" fillId="0" borderId="25" xfId="0" applyFont="1" applyBorder="1" applyAlignment="1" applyProtection="1"/>
    <xf numFmtId="49" fontId="2" fillId="0" borderId="20" xfId="0" applyNumberFormat="1" applyFont="1" applyBorder="1" applyAlignment="1" applyProtection="1">
      <alignment horizontal="center" wrapText="1"/>
    </xf>
    <xf numFmtId="4" fontId="2" fillId="0" borderId="18" xfId="0" applyNumberFormat="1" applyFont="1" applyBorder="1" applyAlignment="1" applyProtection="1">
      <alignment horizontal="right"/>
    </xf>
    <xf numFmtId="4" fontId="2" fillId="0" borderId="33" xfId="0" applyNumberFormat="1" applyFont="1" applyBorder="1" applyAlignment="1" applyProtection="1">
      <alignment horizontal="right"/>
    </xf>
    <xf numFmtId="0" fontId="3" fillId="0" borderId="2" xfId="0" applyFont="1" applyBorder="1" applyAlignment="1" applyProtection="1"/>
    <xf numFmtId="0" fontId="3" fillId="0" borderId="34" xfId="0" applyFont="1" applyBorder="1" applyAlignment="1" applyProtection="1"/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right"/>
    </xf>
    <xf numFmtId="49" fontId="2" fillId="0" borderId="33" xfId="0" applyNumberFormat="1" applyFont="1" applyBorder="1" applyAlignment="1" applyProtection="1">
      <alignment horizontal="left" wrapText="1"/>
    </xf>
    <xf numFmtId="49" fontId="2" fillId="0" borderId="35" xfId="0" applyNumberFormat="1" applyFont="1" applyBorder="1" applyAlignment="1" applyProtection="1">
      <alignment horizontal="center" wrapText="1"/>
    </xf>
    <xf numFmtId="49" fontId="2" fillId="0" borderId="36" xfId="0" applyNumberFormat="1" applyFont="1" applyBorder="1" applyAlignment="1" applyProtection="1">
      <alignment horizontal="center"/>
    </xf>
    <xf numFmtId="4" fontId="2" fillId="0" borderId="37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39" xfId="0" applyNumberFormat="1" applyFont="1" applyBorder="1" applyAlignment="1" applyProtection="1">
      <alignment horizontal="left" wrapText="1"/>
    </xf>
    <xf numFmtId="49" fontId="4" fillId="0" borderId="19" xfId="0" applyNumberFormat="1" applyFont="1" applyBorder="1" applyAlignment="1" applyProtection="1">
      <alignment horizontal="center" wrapText="1"/>
    </xf>
    <xf numFmtId="4" fontId="4" fillId="0" borderId="19" xfId="0" applyNumberFormat="1" applyFont="1" applyBorder="1" applyAlignment="1" applyProtection="1">
      <alignment horizontal="right"/>
    </xf>
    <xf numFmtId="4" fontId="4" fillId="0" borderId="33" xfId="0" applyNumberFormat="1" applyFont="1" applyBorder="1" applyAlignment="1" applyProtection="1">
      <alignment horizontal="right"/>
    </xf>
    <xf numFmtId="49" fontId="2" fillId="0" borderId="19" xfId="0" applyNumberFormat="1" applyFont="1" applyBorder="1" applyAlignment="1" applyProtection="1">
      <alignment horizontal="center" wrapText="1"/>
    </xf>
    <xf numFmtId="0" fontId="3" fillId="0" borderId="28" xfId="0" applyFont="1" applyBorder="1" applyAlignment="1" applyProtection="1">
      <alignment horizontal="left"/>
    </xf>
    <xf numFmtId="0" fontId="3" fillId="0" borderId="29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left"/>
    </xf>
    <xf numFmtId="49" fontId="3" fillId="0" borderId="29" xfId="0" applyNumberFormat="1" applyFont="1" applyBorder="1" applyAlignment="1" applyProtection="1"/>
    <xf numFmtId="0" fontId="3" fillId="0" borderId="29" xfId="0" applyFont="1" applyBorder="1" applyAlignment="1" applyProtection="1"/>
    <xf numFmtId="0" fontId="0" fillId="0" borderId="0" xfId="0" applyBorder="1"/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Continuous"/>
    </xf>
    <xf numFmtId="4" fontId="0" fillId="0" borderId="0" xfId="0" applyNumberFormat="1"/>
    <xf numFmtId="49" fontId="2" fillId="0" borderId="26" xfId="0" applyNumberFormat="1" applyFont="1" applyBorder="1" applyAlignment="1" applyProtection="1">
      <alignment horizontal="left" vertical="top" wrapText="1"/>
    </xf>
    <xf numFmtId="164" fontId="2" fillId="0" borderId="26" xfId="0" applyNumberFormat="1" applyFont="1" applyBorder="1" applyAlignment="1" applyProtection="1">
      <alignment horizontal="left" vertical="top" wrapText="1"/>
    </xf>
    <xf numFmtId="49" fontId="4" fillId="0" borderId="26" xfId="0" applyNumberFormat="1" applyFont="1" applyBorder="1" applyAlignment="1" applyProtection="1">
      <alignment horizontal="left" vertical="top" wrapText="1"/>
    </xf>
    <xf numFmtId="49" fontId="4" fillId="0" borderId="17" xfId="0" applyNumberFormat="1" applyFont="1" applyFill="1" applyBorder="1" applyAlignment="1" applyProtection="1">
      <alignment horizontal="center" wrapText="1"/>
    </xf>
    <xf numFmtId="49" fontId="2" fillId="0" borderId="17" xfId="0" applyNumberFormat="1" applyFont="1" applyFill="1" applyBorder="1" applyAlignment="1" applyProtection="1">
      <alignment horizont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49" fontId="2" fillId="0" borderId="7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49" fontId="2" fillId="0" borderId="5" xfId="0" applyNumberFormat="1" applyFont="1" applyBorder="1" applyAlignment="1" applyProtection="1">
      <alignment horizontal="center" vertical="center" wrapText="1"/>
    </xf>
    <xf numFmtId="49" fontId="2" fillId="0" borderId="8" xfId="0" applyNumberFormat="1" applyFont="1" applyBorder="1" applyAlignment="1" applyProtection="1">
      <alignment horizontal="center" vertical="center" wrapText="1"/>
    </xf>
    <xf numFmtId="49" fontId="2" fillId="0" borderId="11" xfId="0" applyNumberFormat="1" applyFont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left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left" wrapText="1"/>
    </xf>
    <xf numFmtId="0" fontId="5" fillId="0" borderId="0" xfId="0" applyFont="1" applyAlignment="1">
      <alignment horizontal="right" wrapText="1"/>
    </xf>
    <xf numFmtId="0" fontId="7" fillId="0" borderId="0" xfId="0" applyFont="1" applyAlignment="1">
      <alignment horizontal="center" wrapText="1"/>
    </xf>
    <xf numFmtId="0" fontId="2" fillId="0" borderId="30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49" fontId="2" fillId="0" borderId="4" xfId="0" applyNumberFormat="1" applyFont="1" applyBorder="1" applyAlignment="1" applyProtection="1">
      <alignment horizontal="center" vertical="center"/>
    </xf>
    <xf numFmtId="49" fontId="2" fillId="0" borderId="7" xfId="0" applyNumberFormat="1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7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3"/>
  <sheetViews>
    <sheetView showGridLines="0" workbookViewId="0">
      <selection activeCell="B5" sqref="B5:G5"/>
    </sheetView>
  </sheetViews>
  <sheetFormatPr defaultRowHeight="12.75" customHeight="1" x14ac:dyDescent="0.25"/>
  <cols>
    <col min="2" max="2" width="39.21875" customWidth="1"/>
    <col min="3" max="3" width="6.109375" customWidth="1"/>
    <col min="4" max="4" width="19.21875" customWidth="1"/>
    <col min="5" max="5" width="12.6640625" customWidth="1"/>
    <col min="6" max="6" width="15.33203125" customWidth="1"/>
    <col min="7" max="7" width="11.88671875" customWidth="1"/>
    <col min="9" max="9" width="11.6640625" bestFit="1" customWidth="1"/>
  </cols>
  <sheetData>
    <row r="1" spans="2:8" ht="13.8" x14ac:dyDescent="0.25">
      <c r="B1" s="97"/>
      <c r="C1" s="97"/>
      <c r="D1" s="97"/>
      <c r="E1" s="97"/>
      <c r="F1" s="95" t="s">
        <v>245</v>
      </c>
      <c r="G1" s="95"/>
      <c r="H1" s="95"/>
    </row>
    <row r="2" spans="2:8" ht="30.6" customHeight="1" x14ac:dyDescent="0.25">
      <c r="B2" s="97"/>
      <c r="C2" s="97"/>
      <c r="D2" s="97"/>
      <c r="E2" s="97"/>
      <c r="F2" s="95"/>
      <c r="G2" s="95"/>
      <c r="H2" s="95"/>
    </row>
    <row r="3" spans="2:8" ht="13.2" x14ac:dyDescent="0.25">
      <c r="B3" s="2"/>
      <c r="C3" s="2"/>
      <c r="D3" s="2"/>
      <c r="E3" s="2"/>
      <c r="F3" s="95"/>
      <c r="G3" s="95"/>
      <c r="H3" s="95"/>
    </row>
    <row r="4" spans="2:8" ht="13.2" x14ac:dyDescent="0.25">
      <c r="B4" s="4"/>
      <c r="C4" s="98"/>
      <c r="D4" s="98"/>
      <c r="E4" s="98"/>
      <c r="F4" s="1"/>
      <c r="G4" s="75"/>
      <c r="H4" s="74"/>
    </row>
    <row r="5" spans="2:8" ht="28.8" customHeight="1" x14ac:dyDescent="0.25">
      <c r="B5" s="96" t="s">
        <v>239</v>
      </c>
      <c r="C5" s="96"/>
      <c r="D5" s="96"/>
      <c r="E5" s="96"/>
      <c r="F5" s="96"/>
      <c r="G5" s="96"/>
      <c r="H5" s="74"/>
    </row>
    <row r="6" spans="2:8" ht="13.2" x14ac:dyDescent="0.25">
      <c r="B6" s="4"/>
      <c r="C6" s="4"/>
      <c r="D6" s="6"/>
      <c r="E6" s="5"/>
      <c r="F6" s="1"/>
      <c r="G6" s="76"/>
      <c r="H6" s="74"/>
    </row>
    <row r="7" spans="2:8" ht="4.2" customHeight="1" x14ac:dyDescent="0.25">
      <c r="B7" s="89" t="s">
        <v>1</v>
      </c>
      <c r="C7" s="83" t="s">
        <v>2</v>
      </c>
      <c r="D7" s="83" t="s">
        <v>3</v>
      </c>
      <c r="E7" s="86" t="s">
        <v>4</v>
      </c>
      <c r="F7" s="86" t="s">
        <v>5</v>
      </c>
      <c r="G7" s="92" t="s">
        <v>6</v>
      </c>
    </row>
    <row r="8" spans="2:8" ht="3.6" customHeight="1" x14ac:dyDescent="0.25">
      <c r="B8" s="90"/>
      <c r="C8" s="84"/>
      <c r="D8" s="84"/>
      <c r="E8" s="87"/>
      <c r="F8" s="87"/>
      <c r="G8" s="93"/>
    </row>
    <row r="9" spans="2:8" ht="3" customHeight="1" x14ac:dyDescent="0.25">
      <c r="B9" s="90"/>
      <c r="C9" s="84"/>
      <c r="D9" s="84"/>
      <c r="E9" s="87"/>
      <c r="F9" s="87"/>
      <c r="G9" s="93"/>
    </row>
    <row r="10" spans="2:8" ht="3" customHeight="1" x14ac:dyDescent="0.25">
      <c r="B10" s="90"/>
      <c r="C10" s="84"/>
      <c r="D10" s="84"/>
      <c r="E10" s="87"/>
      <c r="F10" s="87"/>
      <c r="G10" s="93"/>
    </row>
    <row r="11" spans="2:8" ht="3" customHeight="1" x14ac:dyDescent="0.25">
      <c r="B11" s="90"/>
      <c r="C11" s="84"/>
      <c r="D11" s="84"/>
      <c r="E11" s="87"/>
      <c r="F11" s="87"/>
      <c r="G11" s="93"/>
    </row>
    <row r="12" spans="2:8" ht="3" customHeight="1" x14ac:dyDescent="0.25">
      <c r="B12" s="90"/>
      <c r="C12" s="84"/>
      <c r="D12" s="84"/>
      <c r="E12" s="87"/>
      <c r="F12" s="87"/>
      <c r="G12" s="93"/>
    </row>
    <row r="13" spans="2:8" ht="23.4" customHeight="1" x14ac:dyDescent="0.25">
      <c r="B13" s="91"/>
      <c r="C13" s="85"/>
      <c r="D13" s="85"/>
      <c r="E13" s="88"/>
      <c r="F13" s="88"/>
      <c r="G13" s="94"/>
    </row>
    <row r="14" spans="2:8" ht="12.6" customHeight="1" x14ac:dyDescent="0.25">
      <c r="B14" s="7">
        <v>1</v>
      </c>
      <c r="C14" s="8">
        <v>2</v>
      </c>
      <c r="D14" s="9">
        <v>3</v>
      </c>
      <c r="E14" s="10" t="s">
        <v>7</v>
      </c>
      <c r="F14" s="11" t="s">
        <v>8</v>
      </c>
      <c r="G14" s="12" t="s">
        <v>9</v>
      </c>
    </row>
    <row r="15" spans="2:8" ht="13.2" x14ac:dyDescent="0.25">
      <c r="B15" s="13" t="s">
        <v>10</v>
      </c>
      <c r="C15" s="14" t="s">
        <v>11</v>
      </c>
      <c r="D15" s="15" t="s">
        <v>12</v>
      </c>
      <c r="E15" s="16">
        <v>141158700</v>
      </c>
      <c r="F15" s="17">
        <v>120446610.38</v>
      </c>
      <c r="G15" s="16">
        <f>IF(OR(E15="-",IF(F15="-",0,F15)&gt;=IF(E15="-",0,E15)),"-",IF(E15="-",0,E15)-IF(F15="-",0,F15))</f>
        <v>20712089.620000005</v>
      </c>
    </row>
    <row r="16" spans="2:8" ht="13.2" x14ac:dyDescent="0.25">
      <c r="B16" s="18" t="s">
        <v>13</v>
      </c>
      <c r="C16" s="19"/>
      <c r="D16" s="20"/>
      <c r="E16" s="21"/>
      <c r="F16" s="21"/>
      <c r="G16" s="22"/>
    </row>
    <row r="17" spans="2:9" ht="13.2" x14ac:dyDescent="0.25">
      <c r="B17" s="23" t="s">
        <v>14</v>
      </c>
      <c r="C17" s="24" t="s">
        <v>11</v>
      </c>
      <c r="D17" s="25" t="s">
        <v>15</v>
      </c>
      <c r="E17" s="26">
        <v>134120320</v>
      </c>
      <c r="F17" s="26">
        <v>117327500.38</v>
      </c>
      <c r="G17" s="27">
        <f t="shared" ref="G17:G29" si="0">IF(OR(E17="-",IF(F17="-",0,F17)&gt;=IF(E17="-",0,E17)),"-",IF(E17="-",0,E17)-IF(F17="-",0,F17))</f>
        <v>16792819.620000005</v>
      </c>
    </row>
    <row r="18" spans="2:9" ht="13.2" x14ac:dyDescent="0.25">
      <c r="B18" s="23" t="s">
        <v>16</v>
      </c>
      <c r="C18" s="24" t="s">
        <v>11</v>
      </c>
      <c r="D18" s="25" t="s">
        <v>17</v>
      </c>
      <c r="E18" s="26">
        <v>55476700</v>
      </c>
      <c r="F18" s="26">
        <v>47948449.799999997</v>
      </c>
      <c r="G18" s="27">
        <f t="shared" si="0"/>
        <v>7528250.200000003</v>
      </c>
    </row>
    <row r="19" spans="2:9" ht="77.400000000000006" customHeight="1" x14ac:dyDescent="0.25">
      <c r="B19" s="79" t="s">
        <v>18</v>
      </c>
      <c r="C19" s="24" t="s">
        <v>11</v>
      </c>
      <c r="D19" s="25" t="s">
        <v>19</v>
      </c>
      <c r="E19" s="26">
        <v>55376700</v>
      </c>
      <c r="F19" s="26">
        <v>46440288.020000003</v>
      </c>
      <c r="G19" s="27">
        <f t="shared" si="0"/>
        <v>8936411.9799999967</v>
      </c>
      <c r="I19" s="77"/>
    </row>
    <row r="20" spans="2:9" ht="61.2" x14ac:dyDescent="0.25">
      <c r="B20" s="78" t="s">
        <v>21</v>
      </c>
      <c r="C20" s="24" t="s">
        <v>11</v>
      </c>
      <c r="D20" s="25" t="s">
        <v>22</v>
      </c>
      <c r="E20" s="26">
        <v>100000</v>
      </c>
      <c r="F20" s="26">
        <v>1508161.78</v>
      </c>
      <c r="G20" s="27" t="str">
        <f t="shared" si="0"/>
        <v>-</v>
      </c>
    </row>
    <row r="21" spans="2:9" ht="13.2" x14ac:dyDescent="0.25">
      <c r="B21" s="23" t="s">
        <v>23</v>
      </c>
      <c r="C21" s="24" t="s">
        <v>11</v>
      </c>
      <c r="D21" s="25" t="s">
        <v>24</v>
      </c>
      <c r="E21" s="26">
        <v>74753320</v>
      </c>
      <c r="F21" s="26">
        <v>66357330.539999999</v>
      </c>
      <c r="G21" s="27">
        <f t="shared" si="0"/>
        <v>8395989.4600000009</v>
      </c>
    </row>
    <row r="22" spans="2:9" ht="13.2" x14ac:dyDescent="0.25">
      <c r="B22" s="23" t="s">
        <v>25</v>
      </c>
      <c r="C22" s="24" t="s">
        <v>11</v>
      </c>
      <c r="D22" s="25" t="s">
        <v>26</v>
      </c>
      <c r="E22" s="26">
        <v>6000000</v>
      </c>
      <c r="F22" s="26">
        <v>1676189.76</v>
      </c>
      <c r="G22" s="27">
        <f t="shared" si="0"/>
        <v>4323810.24</v>
      </c>
    </row>
    <row r="23" spans="2:9" ht="61.8" x14ac:dyDescent="0.25">
      <c r="B23" s="23" t="s">
        <v>27</v>
      </c>
      <c r="C23" s="24" t="s">
        <v>11</v>
      </c>
      <c r="D23" s="25" t="s">
        <v>28</v>
      </c>
      <c r="E23" s="26">
        <v>6000000</v>
      </c>
      <c r="F23" s="26">
        <v>1567445.17</v>
      </c>
      <c r="G23" s="27">
        <f t="shared" si="0"/>
        <v>4432554.83</v>
      </c>
    </row>
    <row r="24" spans="2:9" ht="41.4" x14ac:dyDescent="0.25">
      <c r="B24" s="23" t="s">
        <v>29</v>
      </c>
      <c r="C24" s="24" t="s">
        <v>11</v>
      </c>
      <c r="D24" s="25" t="s">
        <v>30</v>
      </c>
      <c r="E24" s="26" t="s">
        <v>20</v>
      </c>
      <c r="F24" s="26">
        <v>108744.59</v>
      </c>
      <c r="G24" s="27" t="str">
        <f t="shared" si="0"/>
        <v>-</v>
      </c>
    </row>
    <row r="25" spans="2:9" ht="13.2" x14ac:dyDescent="0.25">
      <c r="B25" s="23" t="s">
        <v>31</v>
      </c>
      <c r="C25" s="24" t="s">
        <v>11</v>
      </c>
      <c r="D25" s="25" t="s">
        <v>32</v>
      </c>
      <c r="E25" s="26">
        <v>68753320</v>
      </c>
      <c r="F25" s="26">
        <v>64681140.780000001</v>
      </c>
      <c r="G25" s="27">
        <f t="shared" si="0"/>
        <v>4072179.2199999988</v>
      </c>
    </row>
    <row r="26" spans="2:9" ht="30.6" x14ac:dyDescent="0.25">
      <c r="B26" s="78" t="s">
        <v>33</v>
      </c>
      <c r="C26" s="24" t="s">
        <v>11</v>
      </c>
      <c r="D26" s="25" t="s">
        <v>34</v>
      </c>
      <c r="E26" s="26">
        <v>52053320</v>
      </c>
      <c r="F26" s="26">
        <v>59440944.149999999</v>
      </c>
      <c r="G26" s="27" t="str">
        <f t="shared" si="0"/>
        <v>-</v>
      </c>
    </row>
    <row r="27" spans="2:9" ht="30.6" x14ac:dyDescent="0.25">
      <c r="B27" s="78" t="s">
        <v>35</v>
      </c>
      <c r="C27" s="24" t="s">
        <v>11</v>
      </c>
      <c r="D27" s="25" t="s">
        <v>36</v>
      </c>
      <c r="E27" s="26">
        <v>16700000</v>
      </c>
      <c r="F27" s="26">
        <v>5240196.63</v>
      </c>
      <c r="G27" s="27">
        <f t="shared" si="0"/>
        <v>11459803.370000001</v>
      </c>
    </row>
    <row r="28" spans="2:9" ht="31.2" x14ac:dyDescent="0.25">
      <c r="B28" s="23" t="s">
        <v>37</v>
      </c>
      <c r="C28" s="24" t="s">
        <v>11</v>
      </c>
      <c r="D28" s="25" t="s">
        <v>38</v>
      </c>
      <c r="E28" s="26">
        <v>375300</v>
      </c>
      <c r="F28" s="26">
        <v>374629.74</v>
      </c>
      <c r="G28" s="27">
        <f t="shared" si="0"/>
        <v>670.26000000000931</v>
      </c>
    </row>
    <row r="29" spans="2:9" ht="30.6" x14ac:dyDescent="0.25">
      <c r="B29" s="78" t="s">
        <v>39</v>
      </c>
      <c r="C29" s="24" t="s">
        <v>11</v>
      </c>
      <c r="D29" s="25" t="s">
        <v>40</v>
      </c>
      <c r="E29" s="26">
        <v>375300</v>
      </c>
      <c r="F29" s="26">
        <v>288916.61</v>
      </c>
      <c r="G29" s="27">
        <f t="shared" si="0"/>
        <v>86383.390000000014</v>
      </c>
    </row>
    <row r="30" spans="2:9" ht="40.799999999999997" x14ac:dyDescent="0.25">
      <c r="B30" s="78" t="s">
        <v>41</v>
      </c>
      <c r="C30" s="24" t="s">
        <v>11</v>
      </c>
      <c r="D30" s="25" t="s">
        <v>42</v>
      </c>
      <c r="E30" s="26" t="s">
        <v>20</v>
      </c>
      <c r="F30" s="26">
        <v>85713.13</v>
      </c>
      <c r="G30" s="27" t="str">
        <f t="shared" ref="G30:G42" si="1">IF(OR(E30="-",IF(F30="-",0,F30)&gt;=IF(E30="-",0,E30)),"-",IF(E30="-",0,E30)-IF(F30="-",0,F30))</f>
        <v>-</v>
      </c>
    </row>
    <row r="31" spans="2:9" ht="13.2" x14ac:dyDescent="0.25">
      <c r="B31" s="23" t="s">
        <v>43</v>
      </c>
      <c r="C31" s="24" t="s">
        <v>11</v>
      </c>
      <c r="D31" s="25" t="s">
        <v>44</v>
      </c>
      <c r="E31" s="26">
        <v>15000</v>
      </c>
      <c r="F31" s="26">
        <v>113500</v>
      </c>
      <c r="G31" s="27" t="str">
        <f t="shared" si="1"/>
        <v>-</v>
      </c>
    </row>
    <row r="32" spans="2:9" ht="30.6" x14ac:dyDescent="0.25">
      <c r="B32" s="78" t="s">
        <v>45</v>
      </c>
      <c r="C32" s="24" t="s">
        <v>11</v>
      </c>
      <c r="D32" s="25" t="s">
        <v>46</v>
      </c>
      <c r="E32" s="26">
        <v>15000</v>
      </c>
      <c r="F32" s="26">
        <v>500</v>
      </c>
      <c r="G32" s="27">
        <f t="shared" si="1"/>
        <v>14500</v>
      </c>
    </row>
    <row r="33" spans="2:7" ht="61.2" x14ac:dyDescent="0.25">
      <c r="B33" s="78" t="s">
        <v>47</v>
      </c>
      <c r="C33" s="24" t="s">
        <v>11</v>
      </c>
      <c r="D33" s="25" t="s">
        <v>48</v>
      </c>
      <c r="E33" s="26" t="s">
        <v>20</v>
      </c>
      <c r="F33" s="26">
        <v>113000</v>
      </c>
      <c r="G33" s="27" t="str">
        <f t="shared" si="1"/>
        <v>-</v>
      </c>
    </row>
    <row r="34" spans="2:7" ht="13.2" x14ac:dyDescent="0.25">
      <c r="B34" s="78" t="s">
        <v>49</v>
      </c>
      <c r="C34" s="24" t="s">
        <v>11</v>
      </c>
      <c r="D34" s="25" t="s">
        <v>50</v>
      </c>
      <c r="E34" s="26">
        <v>3500000</v>
      </c>
      <c r="F34" s="26">
        <v>2533590.2999999998</v>
      </c>
      <c r="G34" s="27">
        <f t="shared" si="1"/>
        <v>966409.70000000019</v>
      </c>
    </row>
    <row r="35" spans="2:7" ht="20.399999999999999" x14ac:dyDescent="0.25">
      <c r="B35" s="78" t="s">
        <v>51</v>
      </c>
      <c r="C35" s="24" t="s">
        <v>11</v>
      </c>
      <c r="D35" s="25" t="s">
        <v>52</v>
      </c>
      <c r="E35" s="26">
        <v>3500000</v>
      </c>
      <c r="F35" s="26">
        <v>2533590.2999999998</v>
      </c>
      <c r="G35" s="27">
        <f t="shared" si="1"/>
        <v>966409.70000000019</v>
      </c>
    </row>
    <row r="36" spans="2:7" ht="13.2" x14ac:dyDescent="0.25">
      <c r="B36" s="78" t="s">
        <v>53</v>
      </c>
      <c r="C36" s="24" t="s">
        <v>11</v>
      </c>
      <c r="D36" s="25" t="s">
        <v>54</v>
      </c>
      <c r="E36" s="26">
        <v>7038380</v>
      </c>
      <c r="F36" s="26">
        <v>3119110</v>
      </c>
      <c r="G36" s="27">
        <f t="shared" si="1"/>
        <v>3919270</v>
      </c>
    </row>
    <row r="37" spans="2:7" ht="30.6" x14ac:dyDescent="0.25">
      <c r="B37" s="78" t="s">
        <v>55</v>
      </c>
      <c r="C37" s="24" t="s">
        <v>11</v>
      </c>
      <c r="D37" s="25" t="s">
        <v>56</v>
      </c>
      <c r="E37" s="26">
        <v>7038380</v>
      </c>
      <c r="F37" s="26">
        <v>3119110</v>
      </c>
      <c r="G37" s="27">
        <f t="shared" si="1"/>
        <v>3919270</v>
      </c>
    </row>
    <row r="38" spans="2:7" ht="30.6" x14ac:dyDescent="0.25">
      <c r="B38" s="78" t="s">
        <v>57</v>
      </c>
      <c r="C38" s="24" t="s">
        <v>11</v>
      </c>
      <c r="D38" s="25" t="s">
        <v>58</v>
      </c>
      <c r="E38" s="26">
        <v>1667000</v>
      </c>
      <c r="F38" s="26" t="s">
        <v>20</v>
      </c>
      <c r="G38" s="27">
        <f t="shared" si="1"/>
        <v>1667000</v>
      </c>
    </row>
    <row r="39" spans="2:7" ht="13.2" x14ac:dyDescent="0.25">
      <c r="B39" s="78" t="s">
        <v>59</v>
      </c>
      <c r="C39" s="24" t="s">
        <v>11</v>
      </c>
      <c r="D39" s="25" t="s">
        <v>60</v>
      </c>
      <c r="E39" s="26">
        <v>2362300</v>
      </c>
      <c r="F39" s="26">
        <v>2362300</v>
      </c>
      <c r="G39" s="27" t="str">
        <f t="shared" si="1"/>
        <v>-</v>
      </c>
    </row>
    <row r="40" spans="2:7" ht="30.6" x14ac:dyDescent="0.25">
      <c r="B40" s="78" t="s">
        <v>61</v>
      </c>
      <c r="C40" s="24" t="s">
        <v>11</v>
      </c>
      <c r="D40" s="25" t="s">
        <v>62</v>
      </c>
      <c r="E40" s="26">
        <v>560780</v>
      </c>
      <c r="F40" s="26">
        <v>420585</v>
      </c>
      <c r="G40" s="27">
        <f t="shared" si="1"/>
        <v>140195</v>
      </c>
    </row>
    <row r="41" spans="2:7" ht="30.6" x14ac:dyDescent="0.25">
      <c r="B41" s="78" t="s">
        <v>63</v>
      </c>
      <c r="C41" s="24" t="s">
        <v>11</v>
      </c>
      <c r="D41" s="25" t="s">
        <v>64</v>
      </c>
      <c r="E41" s="26">
        <v>448300</v>
      </c>
      <c r="F41" s="26">
        <v>336225</v>
      </c>
      <c r="G41" s="27">
        <f t="shared" si="1"/>
        <v>112075</v>
      </c>
    </row>
    <row r="42" spans="2:7" ht="41.4" thickBot="1" x14ac:dyDescent="0.3">
      <c r="B42" s="78" t="s">
        <v>66</v>
      </c>
      <c r="C42" s="24" t="s">
        <v>11</v>
      </c>
      <c r="D42" s="25" t="s">
        <v>67</v>
      </c>
      <c r="E42" s="26">
        <v>2000000</v>
      </c>
      <c r="F42" s="26" t="s">
        <v>20</v>
      </c>
      <c r="G42" s="27">
        <f t="shared" si="1"/>
        <v>2000000</v>
      </c>
    </row>
    <row r="43" spans="2:7" ht="12.75" customHeight="1" x14ac:dyDescent="0.25">
      <c r="B43" s="28"/>
      <c r="C43" s="29"/>
      <c r="D43" s="29"/>
      <c r="E43" s="30"/>
      <c r="F43" s="30"/>
      <c r="G43" s="30"/>
    </row>
  </sheetData>
  <mergeCells count="11">
    <mergeCell ref="F1:H3"/>
    <mergeCell ref="B5:G5"/>
    <mergeCell ref="B1:E1"/>
    <mergeCell ref="B2:E2"/>
    <mergeCell ref="C4:E4"/>
    <mergeCell ref="C7:C13"/>
    <mergeCell ref="E7:E13"/>
    <mergeCell ref="D7:D13"/>
    <mergeCell ref="B7:B13"/>
    <mergeCell ref="G7:G13"/>
    <mergeCell ref="F7:F13"/>
  </mergeCells>
  <conditionalFormatting sqref="G17">
    <cfRule type="cellIs" priority="1" stopIfTrue="1" operator="equal">
      <formula>0</formula>
    </cfRule>
  </conditionalFormatting>
  <conditionalFormatting sqref="G23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79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07"/>
  <sheetViews>
    <sheetView showGridLines="0" workbookViewId="0">
      <selection activeCell="B2" sqref="B2:G2"/>
    </sheetView>
  </sheetViews>
  <sheetFormatPr defaultRowHeight="12.75" customHeight="1" x14ac:dyDescent="0.25"/>
  <cols>
    <col min="2" max="2" width="45.6640625" customWidth="1"/>
    <col min="3" max="3" width="4.33203125" customWidth="1"/>
    <col min="4" max="4" width="23.6640625" customWidth="1"/>
    <col min="5" max="5" width="17.44140625" customWidth="1"/>
    <col min="6" max="7" width="18.6640625" customWidth="1"/>
  </cols>
  <sheetData>
    <row r="1" spans="2:7" ht="67.2" customHeight="1" x14ac:dyDescent="0.25">
      <c r="F1" s="99" t="s">
        <v>244</v>
      </c>
      <c r="G1" s="99"/>
    </row>
    <row r="2" spans="2:7" ht="52.2" customHeight="1" x14ac:dyDescent="0.25">
      <c r="B2" s="100" t="s">
        <v>240</v>
      </c>
      <c r="C2" s="100"/>
      <c r="D2" s="100"/>
      <c r="E2" s="100"/>
      <c r="F2" s="100"/>
      <c r="G2" s="100"/>
    </row>
    <row r="3" spans="2:7" ht="13.5" customHeight="1" x14ac:dyDescent="0.25">
      <c r="B3" s="2"/>
      <c r="C3" s="2"/>
      <c r="D3" s="31"/>
      <c r="E3" s="3"/>
      <c r="F3" s="3"/>
      <c r="G3" s="3"/>
    </row>
    <row r="4" spans="2:7" ht="10.199999999999999" customHeight="1" x14ac:dyDescent="0.25">
      <c r="B4" s="103" t="s">
        <v>1</v>
      </c>
      <c r="C4" s="83" t="s">
        <v>2</v>
      </c>
      <c r="D4" s="101" t="s">
        <v>68</v>
      </c>
      <c r="E4" s="86" t="s">
        <v>4</v>
      </c>
      <c r="F4" s="106" t="s">
        <v>5</v>
      </c>
      <c r="G4" s="92" t="s">
        <v>6</v>
      </c>
    </row>
    <row r="5" spans="2:7" ht="5.4" customHeight="1" x14ac:dyDescent="0.25">
      <c r="B5" s="104"/>
      <c r="C5" s="84"/>
      <c r="D5" s="102"/>
      <c r="E5" s="87"/>
      <c r="F5" s="107"/>
      <c r="G5" s="93"/>
    </row>
    <row r="6" spans="2:7" ht="9.6" customHeight="1" x14ac:dyDescent="0.25">
      <c r="B6" s="104"/>
      <c r="C6" s="84"/>
      <c r="D6" s="102"/>
      <c r="E6" s="87"/>
      <c r="F6" s="107"/>
      <c r="G6" s="93"/>
    </row>
    <row r="7" spans="2:7" ht="6" customHeight="1" x14ac:dyDescent="0.25">
      <c r="B7" s="104"/>
      <c r="C7" s="84"/>
      <c r="D7" s="102"/>
      <c r="E7" s="87"/>
      <c r="F7" s="107"/>
      <c r="G7" s="93"/>
    </row>
    <row r="8" spans="2:7" ht="6.6" customHeight="1" x14ac:dyDescent="0.25">
      <c r="B8" s="104"/>
      <c r="C8" s="84"/>
      <c r="D8" s="102"/>
      <c r="E8" s="87"/>
      <c r="F8" s="107"/>
      <c r="G8" s="93"/>
    </row>
    <row r="9" spans="2:7" ht="10.95" customHeight="1" x14ac:dyDescent="0.25">
      <c r="B9" s="104"/>
      <c r="C9" s="84"/>
      <c r="D9" s="102"/>
      <c r="E9" s="87"/>
      <c r="F9" s="107"/>
      <c r="G9" s="93"/>
    </row>
    <row r="10" spans="2:7" ht="4.2" hidden="1" customHeight="1" x14ac:dyDescent="0.25">
      <c r="B10" s="104"/>
      <c r="C10" s="84"/>
      <c r="D10" s="32"/>
      <c r="E10" s="87"/>
      <c r="F10" s="33"/>
      <c r="G10" s="34"/>
    </row>
    <row r="11" spans="2:7" ht="13.2" hidden="1" customHeight="1" x14ac:dyDescent="0.25">
      <c r="B11" s="105"/>
      <c r="C11" s="85"/>
      <c r="D11" s="35"/>
      <c r="E11" s="88"/>
      <c r="F11" s="36"/>
      <c r="G11" s="37"/>
    </row>
    <row r="12" spans="2:7" ht="13.5" customHeight="1" thickBot="1" x14ac:dyDescent="0.3">
      <c r="B12" s="7">
        <v>1</v>
      </c>
      <c r="C12" s="8">
        <v>2</v>
      </c>
      <c r="D12" s="9">
        <v>3</v>
      </c>
      <c r="E12" s="10" t="s">
        <v>7</v>
      </c>
      <c r="F12" s="38" t="s">
        <v>8</v>
      </c>
      <c r="G12" s="12" t="s">
        <v>9</v>
      </c>
    </row>
    <row r="13" spans="2:7" ht="13.2" x14ac:dyDescent="0.25">
      <c r="B13" s="39" t="s">
        <v>69</v>
      </c>
      <c r="C13" s="40" t="s">
        <v>70</v>
      </c>
      <c r="D13" s="41" t="s">
        <v>71</v>
      </c>
      <c r="E13" s="42">
        <v>218779020</v>
      </c>
      <c r="F13" s="43">
        <v>113001939.88</v>
      </c>
      <c r="G13" s="44">
        <f>IF(OR(E13="-",IF(F13="-",0,F13)&gt;=IF(E13="-",0,E13)),"-",IF(E13="-",0,E13)-IF(F13="-",0,F13))</f>
        <v>105777080.12</v>
      </c>
    </row>
    <row r="14" spans="2:7" ht="13.2" x14ac:dyDescent="0.25">
      <c r="B14" s="45" t="s">
        <v>13</v>
      </c>
      <c r="C14" s="46"/>
      <c r="D14" s="47"/>
      <c r="E14" s="48"/>
      <c r="F14" s="49"/>
      <c r="G14" s="50"/>
    </row>
    <row r="15" spans="2:7" ht="13.2" x14ac:dyDescent="0.25">
      <c r="B15" s="39" t="s">
        <v>72</v>
      </c>
      <c r="C15" s="40" t="s">
        <v>70</v>
      </c>
      <c r="D15" s="41" t="s">
        <v>73</v>
      </c>
      <c r="E15" s="42">
        <v>41475394</v>
      </c>
      <c r="F15" s="43">
        <v>25758669.25</v>
      </c>
      <c r="G15" s="44">
        <f t="shared" ref="G15:G22" si="0">IF(OR(E15="-",IF(F15="-",0,F15)&gt;=IF(E15="-",0,E15)),"-",IF(E15="-",0,E15)-IF(F15="-",0,F15))</f>
        <v>15716724.75</v>
      </c>
    </row>
    <row r="16" spans="2:7" ht="21" x14ac:dyDescent="0.25">
      <c r="B16" s="39" t="s">
        <v>84</v>
      </c>
      <c r="C16" s="40" t="s">
        <v>70</v>
      </c>
      <c r="D16" s="41" t="s">
        <v>85</v>
      </c>
      <c r="E16" s="42">
        <v>2741667</v>
      </c>
      <c r="F16" s="43">
        <v>1758452.49</v>
      </c>
      <c r="G16" s="44">
        <f t="shared" si="0"/>
        <v>983214.51</v>
      </c>
    </row>
    <row r="17" spans="2:7" ht="13.2" x14ac:dyDescent="0.25">
      <c r="B17" s="13" t="s">
        <v>76</v>
      </c>
      <c r="C17" s="51" t="s">
        <v>70</v>
      </c>
      <c r="D17" s="15" t="s">
        <v>86</v>
      </c>
      <c r="E17" s="16">
        <v>2105800</v>
      </c>
      <c r="F17" s="52">
        <v>1415480.92</v>
      </c>
      <c r="G17" s="53">
        <f t="shared" si="0"/>
        <v>690319.08000000007</v>
      </c>
    </row>
    <row r="18" spans="2:7" ht="31.2" x14ac:dyDescent="0.25">
      <c r="B18" s="13" t="s">
        <v>78</v>
      </c>
      <c r="C18" s="51" t="s">
        <v>70</v>
      </c>
      <c r="D18" s="15" t="s">
        <v>87</v>
      </c>
      <c r="E18" s="16">
        <v>635867</v>
      </c>
      <c r="F18" s="52">
        <v>342971.57</v>
      </c>
      <c r="G18" s="53">
        <f t="shared" si="0"/>
        <v>292895.43</v>
      </c>
    </row>
    <row r="19" spans="2:7" ht="31.2" x14ac:dyDescent="0.25">
      <c r="B19" s="39" t="s">
        <v>88</v>
      </c>
      <c r="C19" s="40" t="s">
        <v>70</v>
      </c>
      <c r="D19" s="41" t="s">
        <v>89</v>
      </c>
      <c r="E19" s="42">
        <v>3103800</v>
      </c>
      <c r="F19" s="43">
        <v>2121595.21</v>
      </c>
      <c r="G19" s="44">
        <f t="shared" si="0"/>
        <v>982204.79</v>
      </c>
    </row>
    <row r="20" spans="2:7" ht="13.2" x14ac:dyDescent="0.25">
      <c r="B20" s="13" t="s">
        <v>76</v>
      </c>
      <c r="C20" s="51" t="s">
        <v>70</v>
      </c>
      <c r="D20" s="15" t="s">
        <v>90</v>
      </c>
      <c r="E20" s="16">
        <v>1675000</v>
      </c>
      <c r="F20" s="52">
        <v>1130878.47</v>
      </c>
      <c r="G20" s="53">
        <f t="shared" si="0"/>
        <v>544121.53</v>
      </c>
    </row>
    <row r="21" spans="2:7" ht="41.4" x14ac:dyDescent="0.25">
      <c r="B21" s="13" t="s">
        <v>77</v>
      </c>
      <c r="C21" s="51" t="s">
        <v>70</v>
      </c>
      <c r="D21" s="15" t="s">
        <v>91</v>
      </c>
      <c r="E21" s="16">
        <v>480000</v>
      </c>
      <c r="F21" s="52">
        <v>360000</v>
      </c>
      <c r="G21" s="53">
        <f t="shared" si="0"/>
        <v>120000</v>
      </c>
    </row>
    <row r="22" spans="2:7" ht="31.2" x14ac:dyDescent="0.25">
      <c r="B22" s="13" t="s">
        <v>78</v>
      </c>
      <c r="C22" s="51" t="s">
        <v>70</v>
      </c>
      <c r="D22" s="15" t="s">
        <v>92</v>
      </c>
      <c r="E22" s="16">
        <v>505800</v>
      </c>
      <c r="F22" s="52">
        <v>324375.48</v>
      </c>
      <c r="G22" s="53">
        <f t="shared" si="0"/>
        <v>181424.52000000002</v>
      </c>
    </row>
    <row r="23" spans="2:7" ht="21" x14ac:dyDescent="0.25">
      <c r="B23" s="13" t="s">
        <v>80</v>
      </c>
      <c r="C23" s="51" t="s">
        <v>70</v>
      </c>
      <c r="D23" s="15" t="s">
        <v>93</v>
      </c>
      <c r="E23" s="16">
        <v>390000</v>
      </c>
      <c r="F23" s="52">
        <v>253341.26</v>
      </c>
      <c r="G23" s="53">
        <f t="shared" ref="G23:G38" si="1">IF(OR(E23="-",IF(F23="-",0,F23)&gt;=IF(E23="-",0,E23)),"-",IF(E23="-",0,E23)-IF(F23="-",0,F23))</f>
        <v>136658.74</v>
      </c>
    </row>
    <row r="24" spans="2:7" ht="13.2" x14ac:dyDescent="0.25">
      <c r="B24" s="13" t="s">
        <v>65</v>
      </c>
      <c r="C24" s="51" t="s">
        <v>70</v>
      </c>
      <c r="D24" s="15" t="s">
        <v>94</v>
      </c>
      <c r="E24" s="16">
        <v>53000</v>
      </c>
      <c r="F24" s="52">
        <v>53000</v>
      </c>
      <c r="G24" s="53" t="str">
        <f t="shared" si="1"/>
        <v>-</v>
      </c>
    </row>
    <row r="25" spans="2:7" ht="33" customHeight="1" x14ac:dyDescent="0.25">
      <c r="B25" s="80" t="s">
        <v>95</v>
      </c>
      <c r="C25" s="40" t="s">
        <v>70</v>
      </c>
      <c r="D25" s="41" t="s">
        <v>96</v>
      </c>
      <c r="E25" s="42">
        <v>21696765</v>
      </c>
      <c r="F25" s="43">
        <v>13651144.09</v>
      </c>
      <c r="G25" s="44">
        <f t="shared" si="1"/>
        <v>8045620.9100000001</v>
      </c>
    </row>
    <row r="26" spans="2:7" ht="13.2" x14ac:dyDescent="0.25">
      <c r="B26" s="13" t="s">
        <v>76</v>
      </c>
      <c r="C26" s="51" t="s">
        <v>70</v>
      </c>
      <c r="D26" s="15" t="s">
        <v>97</v>
      </c>
      <c r="E26" s="16">
        <v>13414538</v>
      </c>
      <c r="F26" s="52">
        <v>8863497.5399999991</v>
      </c>
      <c r="G26" s="53">
        <f t="shared" si="1"/>
        <v>4551040.4600000009</v>
      </c>
    </row>
    <row r="27" spans="2:7" ht="31.2" x14ac:dyDescent="0.25">
      <c r="B27" s="13" t="s">
        <v>78</v>
      </c>
      <c r="C27" s="51" t="s">
        <v>70</v>
      </c>
      <c r="D27" s="15" t="s">
        <v>98</v>
      </c>
      <c r="E27" s="16">
        <v>4051184</v>
      </c>
      <c r="F27" s="52">
        <v>2494324.4700000002</v>
      </c>
      <c r="G27" s="53">
        <f t="shared" si="1"/>
        <v>1556859.5299999998</v>
      </c>
    </row>
    <row r="28" spans="2:7" ht="21" x14ac:dyDescent="0.25">
      <c r="B28" s="13" t="s">
        <v>79</v>
      </c>
      <c r="C28" s="51" t="s">
        <v>70</v>
      </c>
      <c r="D28" s="15" t="s">
        <v>99</v>
      </c>
      <c r="E28" s="16">
        <v>991700</v>
      </c>
      <c r="F28" s="52">
        <v>535808.4</v>
      </c>
      <c r="G28" s="53">
        <f t="shared" si="1"/>
        <v>455891.6</v>
      </c>
    </row>
    <row r="29" spans="2:7" ht="21" x14ac:dyDescent="0.25">
      <c r="B29" s="13" t="s">
        <v>80</v>
      </c>
      <c r="C29" s="51" t="s">
        <v>70</v>
      </c>
      <c r="D29" s="15" t="s">
        <v>100</v>
      </c>
      <c r="E29" s="16">
        <v>2719078</v>
      </c>
      <c r="F29" s="52">
        <v>1377850.24</v>
      </c>
      <c r="G29" s="53">
        <f t="shared" si="1"/>
        <v>1341227.76</v>
      </c>
    </row>
    <row r="30" spans="2:7" ht="13.2" x14ac:dyDescent="0.25">
      <c r="B30" s="13" t="s">
        <v>65</v>
      </c>
      <c r="C30" s="51" t="s">
        <v>70</v>
      </c>
      <c r="D30" s="15" t="s">
        <v>101</v>
      </c>
      <c r="E30" s="16">
        <v>500265</v>
      </c>
      <c r="F30" s="52">
        <v>375196.5</v>
      </c>
      <c r="G30" s="53">
        <f t="shared" si="1"/>
        <v>125068.5</v>
      </c>
    </row>
    <row r="31" spans="2:7" ht="13.2" x14ac:dyDescent="0.25">
      <c r="B31" s="13" t="s">
        <v>82</v>
      </c>
      <c r="C31" s="51" t="s">
        <v>70</v>
      </c>
      <c r="D31" s="15" t="s">
        <v>102</v>
      </c>
      <c r="E31" s="16">
        <v>20000</v>
      </c>
      <c r="F31" s="52">
        <v>4466.9399999999996</v>
      </c>
      <c r="G31" s="53">
        <f t="shared" si="1"/>
        <v>15533.060000000001</v>
      </c>
    </row>
    <row r="32" spans="2:7" ht="13.2" x14ac:dyDescent="0.25">
      <c r="B32" s="39" t="s">
        <v>103</v>
      </c>
      <c r="C32" s="40" t="s">
        <v>70</v>
      </c>
      <c r="D32" s="41" t="s">
        <v>104</v>
      </c>
      <c r="E32" s="42">
        <v>162790</v>
      </c>
      <c r="F32" s="43" t="s">
        <v>20</v>
      </c>
      <c r="G32" s="44">
        <f t="shared" si="1"/>
        <v>162790</v>
      </c>
    </row>
    <row r="33" spans="2:7" ht="13.2" x14ac:dyDescent="0.25">
      <c r="B33" s="13" t="s">
        <v>83</v>
      </c>
      <c r="C33" s="51" t="s">
        <v>70</v>
      </c>
      <c r="D33" s="15" t="s">
        <v>105</v>
      </c>
      <c r="E33" s="16">
        <v>162790</v>
      </c>
      <c r="F33" s="52" t="s">
        <v>20</v>
      </c>
      <c r="G33" s="53">
        <f t="shared" si="1"/>
        <v>162790</v>
      </c>
    </row>
    <row r="34" spans="2:7" ht="13.2" x14ac:dyDescent="0.25">
      <c r="B34" s="39" t="s">
        <v>106</v>
      </c>
      <c r="C34" s="40" t="s">
        <v>70</v>
      </c>
      <c r="D34" s="41" t="s">
        <v>107</v>
      </c>
      <c r="E34" s="42">
        <v>13770372</v>
      </c>
      <c r="F34" s="43">
        <v>8227477.46</v>
      </c>
      <c r="G34" s="44">
        <f t="shared" si="1"/>
        <v>5542894.54</v>
      </c>
    </row>
    <row r="35" spans="2:7" ht="13.2" x14ac:dyDescent="0.25">
      <c r="B35" s="13" t="s">
        <v>74</v>
      </c>
      <c r="C35" s="51" t="s">
        <v>70</v>
      </c>
      <c r="D35" s="15" t="s">
        <v>108</v>
      </c>
      <c r="E35" s="16">
        <v>5994011</v>
      </c>
      <c r="F35" s="52">
        <v>3994026.14</v>
      </c>
      <c r="G35" s="53">
        <f t="shared" si="1"/>
        <v>1999984.8599999999</v>
      </c>
    </row>
    <row r="36" spans="2:7" ht="31.2" x14ac:dyDescent="0.25">
      <c r="B36" s="13" t="s">
        <v>75</v>
      </c>
      <c r="C36" s="51" t="s">
        <v>70</v>
      </c>
      <c r="D36" s="15" t="s">
        <v>109</v>
      </c>
      <c r="E36" s="16">
        <v>1810192</v>
      </c>
      <c r="F36" s="52">
        <v>1130497.07</v>
      </c>
      <c r="G36" s="53">
        <f t="shared" si="1"/>
        <v>679694.92999999993</v>
      </c>
    </row>
    <row r="37" spans="2:7" ht="13.2" x14ac:dyDescent="0.25">
      <c r="B37" s="13" t="s">
        <v>76</v>
      </c>
      <c r="C37" s="51" t="s">
        <v>70</v>
      </c>
      <c r="D37" s="15" t="s">
        <v>110</v>
      </c>
      <c r="E37" s="16">
        <v>363176</v>
      </c>
      <c r="F37" s="52">
        <v>300684.12</v>
      </c>
      <c r="G37" s="53">
        <f t="shared" si="1"/>
        <v>62491.880000000005</v>
      </c>
    </row>
    <row r="38" spans="2:7" ht="31.2" x14ac:dyDescent="0.25">
      <c r="B38" s="13" t="s">
        <v>78</v>
      </c>
      <c r="C38" s="51" t="s">
        <v>70</v>
      </c>
      <c r="D38" s="15" t="s">
        <v>111</v>
      </c>
      <c r="E38" s="16">
        <v>109680</v>
      </c>
      <c r="F38" s="52">
        <v>88194.5</v>
      </c>
      <c r="G38" s="53">
        <f t="shared" si="1"/>
        <v>21485.5</v>
      </c>
    </row>
    <row r="39" spans="2:7" ht="21" x14ac:dyDescent="0.25">
      <c r="B39" s="13" t="s">
        <v>79</v>
      </c>
      <c r="C39" s="51" t="s">
        <v>70</v>
      </c>
      <c r="D39" s="15" t="s">
        <v>112</v>
      </c>
      <c r="E39" s="16">
        <v>578861</v>
      </c>
      <c r="F39" s="52">
        <v>300139.68</v>
      </c>
      <c r="G39" s="53">
        <f t="shared" ref="G39:G55" si="2">IF(OR(E39="-",IF(F39="-",0,F39)&gt;=IF(E39="-",0,E39)),"-",IF(E39="-",0,E39)-IF(F39="-",0,F39))</f>
        <v>278721.32</v>
      </c>
    </row>
    <row r="40" spans="2:7" ht="21" x14ac:dyDescent="0.25">
      <c r="B40" s="13" t="s">
        <v>80</v>
      </c>
      <c r="C40" s="51" t="s">
        <v>70</v>
      </c>
      <c r="D40" s="15" t="s">
        <v>113</v>
      </c>
      <c r="E40" s="16">
        <v>4815572</v>
      </c>
      <c r="F40" s="52">
        <v>2340555.9500000002</v>
      </c>
      <c r="G40" s="53">
        <f t="shared" si="2"/>
        <v>2475016.0499999998</v>
      </c>
    </row>
    <row r="41" spans="2:7" ht="13.2" x14ac:dyDescent="0.25">
      <c r="B41" s="13" t="s">
        <v>81</v>
      </c>
      <c r="C41" s="51" t="s">
        <v>70</v>
      </c>
      <c r="D41" s="15" t="s">
        <v>114</v>
      </c>
      <c r="E41" s="16">
        <v>50000</v>
      </c>
      <c r="F41" s="52">
        <v>25000</v>
      </c>
      <c r="G41" s="53">
        <f t="shared" si="2"/>
        <v>25000</v>
      </c>
    </row>
    <row r="42" spans="2:7" ht="13.2" x14ac:dyDescent="0.25">
      <c r="B42" s="13" t="s">
        <v>82</v>
      </c>
      <c r="C42" s="51" t="s">
        <v>70</v>
      </c>
      <c r="D42" s="15" t="s">
        <v>115</v>
      </c>
      <c r="E42" s="16">
        <v>48880</v>
      </c>
      <c r="F42" s="52">
        <v>48380</v>
      </c>
      <c r="G42" s="53">
        <f t="shared" si="2"/>
        <v>500</v>
      </c>
    </row>
    <row r="43" spans="2:7" ht="13.2" x14ac:dyDescent="0.25">
      <c r="B43" s="39" t="s">
        <v>116</v>
      </c>
      <c r="C43" s="40" t="s">
        <v>70</v>
      </c>
      <c r="D43" s="41" t="s">
        <v>117</v>
      </c>
      <c r="E43" s="42">
        <v>448300</v>
      </c>
      <c r="F43" s="43">
        <v>261515.91</v>
      </c>
      <c r="G43" s="44">
        <f t="shared" si="2"/>
        <v>186784.09</v>
      </c>
    </row>
    <row r="44" spans="2:7" ht="13.2" x14ac:dyDescent="0.25">
      <c r="B44" s="13" t="s">
        <v>76</v>
      </c>
      <c r="C44" s="51" t="s">
        <v>70</v>
      </c>
      <c r="D44" s="15" t="s">
        <v>118</v>
      </c>
      <c r="E44" s="16">
        <v>344317</v>
      </c>
      <c r="F44" s="52">
        <v>203176.61</v>
      </c>
      <c r="G44" s="53">
        <f t="shared" si="2"/>
        <v>141140.39000000001</v>
      </c>
    </row>
    <row r="45" spans="2:7" ht="31.2" x14ac:dyDescent="0.25">
      <c r="B45" s="13" t="s">
        <v>78</v>
      </c>
      <c r="C45" s="51" t="s">
        <v>70</v>
      </c>
      <c r="D45" s="15" t="s">
        <v>119</v>
      </c>
      <c r="E45" s="16">
        <v>103983</v>
      </c>
      <c r="F45" s="52">
        <v>58339.3</v>
      </c>
      <c r="G45" s="53">
        <f t="shared" si="2"/>
        <v>45643.7</v>
      </c>
    </row>
    <row r="46" spans="2:7" ht="13.2" x14ac:dyDescent="0.25">
      <c r="B46" s="39" t="s">
        <v>120</v>
      </c>
      <c r="C46" s="40" t="s">
        <v>70</v>
      </c>
      <c r="D46" s="41" t="s">
        <v>121</v>
      </c>
      <c r="E46" s="42">
        <v>448300</v>
      </c>
      <c r="F46" s="43">
        <v>261515.91</v>
      </c>
      <c r="G46" s="44">
        <f t="shared" si="2"/>
        <v>186784.09</v>
      </c>
    </row>
    <row r="47" spans="2:7" ht="13.2" x14ac:dyDescent="0.25">
      <c r="B47" s="13" t="s">
        <v>76</v>
      </c>
      <c r="C47" s="51" t="s">
        <v>70</v>
      </c>
      <c r="D47" s="15" t="s">
        <v>122</v>
      </c>
      <c r="E47" s="16">
        <v>344317</v>
      </c>
      <c r="F47" s="52">
        <v>203176.61</v>
      </c>
      <c r="G47" s="53">
        <f t="shared" si="2"/>
        <v>141140.39000000001</v>
      </c>
    </row>
    <row r="48" spans="2:7" ht="31.2" x14ac:dyDescent="0.25">
      <c r="B48" s="13" t="s">
        <v>78</v>
      </c>
      <c r="C48" s="51" t="s">
        <v>70</v>
      </c>
      <c r="D48" s="15" t="s">
        <v>123</v>
      </c>
      <c r="E48" s="16">
        <v>103983</v>
      </c>
      <c r="F48" s="52">
        <v>58339.3</v>
      </c>
      <c r="G48" s="53">
        <f t="shared" si="2"/>
        <v>45643.7</v>
      </c>
    </row>
    <row r="49" spans="2:7" ht="21" x14ac:dyDescent="0.25">
      <c r="B49" s="39" t="s">
        <v>124</v>
      </c>
      <c r="C49" s="40" t="s">
        <v>70</v>
      </c>
      <c r="D49" s="41" t="s">
        <v>125</v>
      </c>
      <c r="E49" s="42">
        <v>11172299</v>
      </c>
      <c r="F49" s="43">
        <v>5104537.84</v>
      </c>
      <c r="G49" s="44">
        <f t="shared" si="2"/>
        <v>6067761.1600000001</v>
      </c>
    </row>
    <row r="50" spans="2:7" ht="13.2" x14ac:dyDescent="0.25">
      <c r="B50" s="13" t="s">
        <v>74</v>
      </c>
      <c r="C50" s="51" t="s">
        <v>70</v>
      </c>
      <c r="D50" s="15" t="s">
        <v>126</v>
      </c>
      <c r="E50" s="16">
        <v>4622993</v>
      </c>
      <c r="F50" s="52">
        <v>3208064.24</v>
      </c>
      <c r="G50" s="53">
        <f t="shared" si="2"/>
        <v>1414928.7599999998</v>
      </c>
    </row>
    <row r="51" spans="2:7" ht="31.2" x14ac:dyDescent="0.25">
      <c r="B51" s="13" t="s">
        <v>75</v>
      </c>
      <c r="C51" s="51" t="s">
        <v>70</v>
      </c>
      <c r="D51" s="15" t="s">
        <v>127</v>
      </c>
      <c r="E51" s="16">
        <v>1382896</v>
      </c>
      <c r="F51" s="52">
        <v>905295.78</v>
      </c>
      <c r="G51" s="53">
        <f t="shared" si="2"/>
        <v>477600.22</v>
      </c>
    </row>
    <row r="52" spans="2:7" ht="21" x14ac:dyDescent="0.25">
      <c r="B52" s="13" t="s">
        <v>79</v>
      </c>
      <c r="C52" s="51" t="s">
        <v>70</v>
      </c>
      <c r="D52" s="15" t="s">
        <v>128</v>
      </c>
      <c r="E52" s="16">
        <v>126950</v>
      </c>
      <c r="F52" s="52">
        <v>36822.71</v>
      </c>
      <c r="G52" s="53">
        <f t="shared" si="2"/>
        <v>90127.290000000008</v>
      </c>
    </row>
    <row r="53" spans="2:7" ht="21" x14ac:dyDescent="0.25">
      <c r="B53" s="13" t="s">
        <v>80</v>
      </c>
      <c r="C53" s="51" t="s">
        <v>70</v>
      </c>
      <c r="D53" s="15" t="s">
        <v>129</v>
      </c>
      <c r="E53" s="16">
        <v>5038960</v>
      </c>
      <c r="F53" s="52">
        <v>954355.11</v>
      </c>
      <c r="G53" s="53">
        <f t="shared" si="2"/>
        <v>4084604.89</v>
      </c>
    </row>
    <row r="54" spans="2:7" ht="13.2" x14ac:dyDescent="0.25">
      <c r="B54" s="13" t="s">
        <v>82</v>
      </c>
      <c r="C54" s="51" t="s">
        <v>70</v>
      </c>
      <c r="D54" s="15" t="s">
        <v>130</v>
      </c>
      <c r="E54" s="16">
        <v>500</v>
      </c>
      <c r="F54" s="52" t="s">
        <v>20</v>
      </c>
      <c r="G54" s="53">
        <f t="shared" si="2"/>
        <v>500</v>
      </c>
    </row>
    <row r="55" spans="2:7" ht="31.2" x14ac:dyDescent="0.25">
      <c r="B55" s="39" t="s">
        <v>131</v>
      </c>
      <c r="C55" s="40" t="s">
        <v>70</v>
      </c>
      <c r="D55" s="41" t="s">
        <v>132</v>
      </c>
      <c r="E55" s="42">
        <v>10397299</v>
      </c>
      <c r="F55" s="43">
        <v>4915714.24</v>
      </c>
      <c r="G55" s="44">
        <f t="shared" si="2"/>
        <v>5481584.7599999998</v>
      </c>
    </row>
    <row r="56" spans="2:7" ht="13.2" x14ac:dyDescent="0.25">
      <c r="B56" s="13" t="s">
        <v>74</v>
      </c>
      <c r="C56" s="51" t="s">
        <v>70</v>
      </c>
      <c r="D56" s="15" t="s">
        <v>133</v>
      </c>
      <c r="E56" s="16">
        <v>4622993</v>
      </c>
      <c r="F56" s="52">
        <v>3208064.24</v>
      </c>
      <c r="G56" s="53">
        <f t="shared" ref="G56:G71" si="3">IF(OR(E56="-",IF(F56="-",0,F56)&gt;=IF(E56="-",0,E56)),"-",IF(E56="-",0,E56)-IF(F56="-",0,F56))</f>
        <v>1414928.7599999998</v>
      </c>
    </row>
    <row r="57" spans="2:7" ht="31.2" x14ac:dyDescent="0.25">
      <c r="B57" s="13" t="s">
        <v>75</v>
      </c>
      <c r="C57" s="51" t="s">
        <v>70</v>
      </c>
      <c r="D57" s="15" t="s">
        <v>134</v>
      </c>
      <c r="E57" s="16">
        <v>1382896</v>
      </c>
      <c r="F57" s="52">
        <v>905295.78</v>
      </c>
      <c r="G57" s="53">
        <f t="shared" si="3"/>
        <v>477600.22</v>
      </c>
    </row>
    <row r="58" spans="2:7" ht="21" x14ac:dyDescent="0.25">
      <c r="B58" s="13" t="s">
        <v>79</v>
      </c>
      <c r="C58" s="51" t="s">
        <v>70</v>
      </c>
      <c r="D58" s="15" t="s">
        <v>135</v>
      </c>
      <c r="E58" s="16">
        <v>126950</v>
      </c>
      <c r="F58" s="52">
        <v>36822.71</v>
      </c>
      <c r="G58" s="53">
        <f t="shared" si="3"/>
        <v>90127.290000000008</v>
      </c>
    </row>
    <row r="59" spans="2:7" ht="21" x14ac:dyDescent="0.25">
      <c r="B59" s="13" t="s">
        <v>80</v>
      </c>
      <c r="C59" s="51" t="s">
        <v>70</v>
      </c>
      <c r="D59" s="15" t="s">
        <v>136</v>
      </c>
      <c r="E59" s="16">
        <v>4263960</v>
      </c>
      <c r="F59" s="52">
        <v>765531.51</v>
      </c>
      <c r="G59" s="53">
        <f t="shared" si="3"/>
        <v>3498428.49</v>
      </c>
    </row>
    <row r="60" spans="2:7" ht="13.2" x14ac:dyDescent="0.25">
      <c r="B60" s="13" t="s">
        <v>82</v>
      </c>
      <c r="C60" s="51" t="s">
        <v>70</v>
      </c>
      <c r="D60" s="15" t="s">
        <v>137</v>
      </c>
      <c r="E60" s="16">
        <v>500</v>
      </c>
      <c r="F60" s="52" t="s">
        <v>20</v>
      </c>
      <c r="G60" s="53">
        <f t="shared" si="3"/>
        <v>500</v>
      </c>
    </row>
    <row r="61" spans="2:7" ht="13.2" x14ac:dyDescent="0.25">
      <c r="B61" s="39" t="s">
        <v>138</v>
      </c>
      <c r="C61" s="40" t="s">
        <v>70</v>
      </c>
      <c r="D61" s="41" t="s">
        <v>139</v>
      </c>
      <c r="E61" s="42">
        <v>775000</v>
      </c>
      <c r="F61" s="43">
        <v>188823.6</v>
      </c>
      <c r="G61" s="44">
        <f t="shared" si="3"/>
        <v>586176.4</v>
      </c>
    </row>
    <row r="62" spans="2:7" ht="21" x14ac:dyDescent="0.25">
      <c r="B62" s="13" t="s">
        <v>80</v>
      </c>
      <c r="C62" s="51" t="s">
        <v>70</v>
      </c>
      <c r="D62" s="15" t="s">
        <v>140</v>
      </c>
      <c r="E62" s="16">
        <v>775000</v>
      </c>
      <c r="F62" s="52">
        <v>188823.6</v>
      </c>
      <c r="G62" s="53">
        <f t="shared" si="3"/>
        <v>586176.4</v>
      </c>
    </row>
    <row r="63" spans="2:7" ht="13.2" x14ac:dyDescent="0.25">
      <c r="B63" s="39" t="s">
        <v>141</v>
      </c>
      <c r="C63" s="40" t="s">
        <v>70</v>
      </c>
      <c r="D63" s="41" t="s">
        <v>142</v>
      </c>
      <c r="E63" s="42">
        <v>15997000</v>
      </c>
      <c r="F63" s="43">
        <v>3108955.65</v>
      </c>
      <c r="G63" s="44">
        <f t="shared" si="3"/>
        <v>12888044.35</v>
      </c>
    </row>
    <row r="64" spans="2:7" ht="21" x14ac:dyDescent="0.25">
      <c r="B64" s="13" t="s">
        <v>80</v>
      </c>
      <c r="C64" s="51" t="s">
        <v>70</v>
      </c>
      <c r="D64" s="15" t="s">
        <v>143</v>
      </c>
      <c r="E64" s="16">
        <v>15797000</v>
      </c>
      <c r="F64" s="52">
        <v>3082705.65</v>
      </c>
      <c r="G64" s="53">
        <f t="shared" si="3"/>
        <v>12714294.35</v>
      </c>
    </row>
    <row r="65" spans="2:7" ht="31.2" x14ac:dyDescent="0.25">
      <c r="B65" s="13" t="s">
        <v>144</v>
      </c>
      <c r="C65" s="51" t="s">
        <v>70</v>
      </c>
      <c r="D65" s="15" t="s">
        <v>145</v>
      </c>
      <c r="E65" s="16">
        <v>200000</v>
      </c>
      <c r="F65" s="52">
        <v>26250</v>
      </c>
      <c r="G65" s="53">
        <f t="shared" si="3"/>
        <v>173750</v>
      </c>
    </row>
    <row r="66" spans="2:7" ht="13.2" x14ac:dyDescent="0.25">
      <c r="B66" s="39" t="s">
        <v>146</v>
      </c>
      <c r="C66" s="40" t="s">
        <v>70</v>
      </c>
      <c r="D66" s="41" t="s">
        <v>147</v>
      </c>
      <c r="E66" s="42">
        <v>200000</v>
      </c>
      <c r="F66" s="43">
        <v>26250</v>
      </c>
      <c r="G66" s="44">
        <f t="shared" si="3"/>
        <v>173750</v>
      </c>
    </row>
    <row r="67" spans="2:7" ht="31.2" x14ac:dyDescent="0.25">
      <c r="B67" s="13" t="s">
        <v>144</v>
      </c>
      <c r="C67" s="51" t="s">
        <v>70</v>
      </c>
      <c r="D67" s="15" t="s">
        <v>148</v>
      </c>
      <c r="E67" s="16">
        <v>200000</v>
      </c>
      <c r="F67" s="52">
        <v>26250</v>
      </c>
      <c r="G67" s="53">
        <f t="shared" si="3"/>
        <v>173750</v>
      </c>
    </row>
    <row r="68" spans="2:7" ht="13.2" x14ac:dyDescent="0.25">
      <c r="B68" s="39" t="s">
        <v>149</v>
      </c>
      <c r="C68" s="40" t="s">
        <v>70</v>
      </c>
      <c r="D68" s="41" t="s">
        <v>150</v>
      </c>
      <c r="E68" s="42">
        <v>15537000</v>
      </c>
      <c r="F68" s="43">
        <v>2953765.65</v>
      </c>
      <c r="G68" s="44">
        <f t="shared" si="3"/>
        <v>12583234.35</v>
      </c>
    </row>
    <row r="69" spans="2:7" ht="21" x14ac:dyDescent="0.25">
      <c r="B69" s="13" t="s">
        <v>80</v>
      </c>
      <c r="C69" s="51" t="s">
        <v>70</v>
      </c>
      <c r="D69" s="15" t="s">
        <v>151</v>
      </c>
      <c r="E69" s="16">
        <v>15537000</v>
      </c>
      <c r="F69" s="52">
        <v>2953765.65</v>
      </c>
      <c r="G69" s="53">
        <f t="shared" si="3"/>
        <v>12583234.35</v>
      </c>
    </row>
    <row r="70" spans="2:7" ht="13.2" x14ac:dyDescent="0.25">
      <c r="B70" s="39" t="s">
        <v>152</v>
      </c>
      <c r="C70" s="40" t="s">
        <v>70</v>
      </c>
      <c r="D70" s="41" t="s">
        <v>153</v>
      </c>
      <c r="E70" s="42">
        <v>260000</v>
      </c>
      <c r="F70" s="43">
        <v>128940</v>
      </c>
      <c r="G70" s="44">
        <f t="shared" si="3"/>
        <v>131060</v>
      </c>
    </row>
    <row r="71" spans="2:7" ht="21" x14ac:dyDescent="0.25">
      <c r="B71" s="13" t="s">
        <v>80</v>
      </c>
      <c r="C71" s="51" t="s">
        <v>70</v>
      </c>
      <c r="D71" s="15" t="s">
        <v>154</v>
      </c>
      <c r="E71" s="16">
        <v>260000</v>
      </c>
      <c r="F71" s="52">
        <v>128940</v>
      </c>
      <c r="G71" s="53">
        <f t="shared" si="3"/>
        <v>131060</v>
      </c>
    </row>
    <row r="72" spans="2:7" ht="13.2" x14ac:dyDescent="0.25">
      <c r="B72" s="39" t="s">
        <v>155</v>
      </c>
      <c r="C72" s="40" t="s">
        <v>70</v>
      </c>
      <c r="D72" s="41" t="s">
        <v>156</v>
      </c>
      <c r="E72" s="42">
        <v>129901450</v>
      </c>
      <c r="F72" s="43">
        <v>64955325.100000001</v>
      </c>
      <c r="G72" s="44">
        <f t="shared" ref="G72:G87" si="4">IF(OR(E72="-",IF(F72="-",0,F72)&gt;=IF(E72="-",0,E72)),"-",IF(E72="-",0,E72)-IF(F72="-",0,F72))</f>
        <v>64946124.899999999</v>
      </c>
    </row>
    <row r="73" spans="2:7" ht="21" x14ac:dyDescent="0.25">
      <c r="B73" s="13" t="s">
        <v>157</v>
      </c>
      <c r="C73" s="51" t="s">
        <v>70</v>
      </c>
      <c r="D73" s="15" t="s">
        <v>158</v>
      </c>
      <c r="E73" s="16">
        <v>18915096.920000002</v>
      </c>
      <c r="F73" s="52">
        <v>11020312.75</v>
      </c>
      <c r="G73" s="53">
        <f t="shared" si="4"/>
        <v>7894784.1700000018</v>
      </c>
    </row>
    <row r="74" spans="2:7" ht="21" x14ac:dyDescent="0.25">
      <c r="B74" s="13" t="s">
        <v>80</v>
      </c>
      <c r="C74" s="51" t="s">
        <v>70</v>
      </c>
      <c r="D74" s="15" t="s">
        <v>159</v>
      </c>
      <c r="E74" s="16">
        <v>70630633.079999998</v>
      </c>
      <c r="F74" s="52">
        <v>15327092.35</v>
      </c>
      <c r="G74" s="53">
        <f t="shared" si="4"/>
        <v>55303540.729999997</v>
      </c>
    </row>
    <row r="75" spans="2:7" ht="21" x14ac:dyDescent="0.25">
      <c r="B75" s="13" t="s">
        <v>160</v>
      </c>
      <c r="C75" s="51" t="s">
        <v>70</v>
      </c>
      <c r="D75" s="15" t="s">
        <v>161</v>
      </c>
      <c r="E75" s="16">
        <v>1497800</v>
      </c>
      <c r="F75" s="52" t="s">
        <v>20</v>
      </c>
      <c r="G75" s="53">
        <f t="shared" si="4"/>
        <v>1497800</v>
      </c>
    </row>
    <row r="76" spans="2:7" ht="31.2" x14ac:dyDescent="0.25">
      <c r="B76" s="13" t="s">
        <v>144</v>
      </c>
      <c r="C76" s="51" t="s">
        <v>70</v>
      </c>
      <c r="D76" s="15" t="s">
        <v>162</v>
      </c>
      <c r="E76" s="16">
        <v>38857920</v>
      </c>
      <c r="F76" s="52">
        <v>38607920</v>
      </c>
      <c r="G76" s="53">
        <f t="shared" si="4"/>
        <v>250000</v>
      </c>
    </row>
    <row r="77" spans="2:7" ht="13.2" x14ac:dyDescent="0.25">
      <c r="B77" s="39" t="s">
        <v>163</v>
      </c>
      <c r="C77" s="40" t="s">
        <v>70</v>
      </c>
      <c r="D77" s="41" t="s">
        <v>164</v>
      </c>
      <c r="E77" s="42">
        <v>39733220</v>
      </c>
      <c r="F77" s="43">
        <v>38928883.710000001</v>
      </c>
      <c r="G77" s="44">
        <f t="shared" si="4"/>
        <v>804336.28999999911</v>
      </c>
    </row>
    <row r="78" spans="2:7" ht="21" x14ac:dyDescent="0.25">
      <c r="B78" s="13" t="s">
        <v>157</v>
      </c>
      <c r="C78" s="51" t="s">
        <v>70</v>
      </c>
      <c r="D78" s="15" t="s">
        <v>165</v>
      </c>
      <c r="E78" s="16">
        <v>250000</v>
      </c>
      <c r="F78" s="52">
        <v>54910</v>
      </c>
      <c r="G78" s="53">
        <f t="shared" si="4"/>
        <v>195090</v>
      </c>
    </row>
    <row r="79" spans="2:7" ht="21" x14ac:dyDescent="0.25">
      <c r="B79" s="13" t="s">
        <v>80</v>
      </c>
      <c r="C79" s="51" t="s">
        <v>70</v>
      </c>
      <c r="D79" s="15" t="s">
        <v>166</v>
      </c>
      <c r="E79" s="16">
        <v>625300</v>
      </c>
      <c r="F79" s="52">
        <v>266053.71000000002</v>
      </c>
      <c r="G79" s="53">
        <f t="shared" si="4"/>
        <v>359246.29</v>
      </c>
    </row>
    <row r="80" spans="2:7" ht="31.2" x14ac:dyDescent="0.25">
      <c r="B80" s="13" t="s">
        <v>144</v>
      </c>
      <c r="C80" s="51" t="s">
        <v>70</v>
      </c>
      <c r="D80" s="15" t="s">
        <v>167</v>
      </c>
      <c r="E80" s="16">
        <v>38857920</v>
      </c>
      <c r="F80" s="52">
        <v>38607920</v>
      </c>
      <c r="G80" s="53">
        <f t="shared" si="4"/>
        <v>250000</v>
      </c>
    </row>
    <row r="81" spans="2:7" ht="13.2" x14ac:dyDescent="0.25">
      <c r="B81" s="39" t="s">
        <v>168</v>
      </c>
      <c r="C81" s="40" t="s">
        <v>70</v>
      </c>
      <c r="D81" s="41" t="s">
        <v>169</v>
      </c>
      <c r="E81" s="42">
        <v>29331800</v>
      </c>
      <c r="F81" s="43">
        <v>13940665.800000001</v>
      </c>
      <c r="G81" s="44">
        <f t="shared" si="4"/>
        <v>15391134.199999999</v>
      </c>
    </row>
    <row r="82" spans="2:7" ht="21" x14ac:dyDescent="0.25">
      <c r="B82" s="13" t="s">
        <v>157</v>
      </c>
      <c r="C82" s="51" t="s">
        <v>70</v>
      </c>
      <c r="D82" s="15" t="s">
        <v>170</v>
      </c>
      <c r="E82" s="16">
        <v>18665096.920000002</v>
      </c>
      <c r="F82" s="52">
        <v>10965402.75</v>
      </c>
      <c r="G82" s="53">
        <f t="shared" si="4"/>
        <v>7699694.1700000018</v>
      </c>
    </row>
    <row r="83" spans="2:7" ht="21" x14ac:dyDescent="0.25">
      <c r="B83" s="13" t="s">
        <v>80</v>
      </c>
      <c r="C83" s="51" t="s">
        <v>70</v>
      </c>
      <c r="D83" s="15" t="s">
        <v>171</v>
      </c>
      <c r="E83" s="16">
        <v>9168903.0800000001</v>
      </c>
      <c r="F83" s="52">
        <v>2975263.05</v>
      </c>
      <c r="G83" s="53">
        <f t="shared" si="4"/>
        <v>6193640.0300000003</v>
      </c>
    </row>
    <row r="84" spans="2:7" ht="21" x14ac:dyDescent="0.25">
      <c r="B84" s="13" t="s">
        <v>160</v>
      </c>
      <c r="C84" s="51" t="s">
        <v>70</v>
      </c>
      <c r="D84" s="15" t="s">
        <v>172</v>
      </c>
      <c r="E84" s="16">
        <v>1497800</v>
      </c>
      <c r="F84" s="52" t="s">
        <v>20</v>
      </c>
      <c r="G84" s="53">
        <f t="shared" si="4"/>
        <v>1497800</v>
      </c>
    </row>
    <row r="85" spans="2:7" ht="13.2" x14ac:dyDescent="0.25">
      <c r="B85" s="39" t="s">
        <v>173</v>
      </c>
      <c r="C85" s="40" t="s">
        <v>70</v>
      </c>
      <c r="D85" s="41" t="s">
        <v>174</v>
      </c>
      <c r="E85" s="42">
        <v>60836430</v>
      </c>
      <c r="F85" s="43">
        <v>12085775.59</v>
      </c>
      <c r="G85" s="44">
        <f t="shared" si="4"/>
        <v>48750654.409999996</v>
      </c>
    </row>
    <row r="86" spans="2:7" ht="21" x14ac:dyDescent="0.25">
      <c r="B86" s="13" t="s">
        <v>80</v>
      </c>
      <c r="C86" s="51" t="s">
        <v>70</v>
      </c>
      <c r="D86" s="15" t="s">
        <v>175</v>
      </c>
      <c r="E86" s="16">
        <v>60836430</v>
      </c>
      <c r="F86" s="52">
        <v>12085775.59</v>
      </c>
      <c r="G86" s="53">
        <f t="shared" si="4"/>
        <v>48750654.409999996</v>
      </c>
    </row>
    <row r="87" spans="2:7" ht="13.2" x14ac:dyDescent="0.25">
      <c r="B87" s="39" t="s">
        <v>176</v>
      </c>
      <c r="C87" s="40" t="s">
        <v>70</v>
      </c>
      <c r="D87" s="41" t="s">
        <v>177</v>
      </c>
      <c r="E87" s="42">
        <v>1603000</v>
      </c>
      <c r="F87" s="43">
        <v>1349000</v>
      </c>
      <c r="G87" s="44">
        <f t="shared" si="4"/>
        <v>254000</v>
      </c>
    </row>
    <row r="88" spans="2:7" ht="33.6" customHeight="1" x14ac:dyDescent="0.25">
      <c r="B88" s="13" t="s">
        <v>178</v>
      </c>
      <c r="C88" s="51" t="s">
        <v>70</v>
      </c>
      <c r="D88" s="15" t="s">
        <v>179</v>
      </c>
      <c r="E88" s="16">
        <v>1603000</v>
      </c>
      <c r="F88" s="52">
        <v>1349000</v>
      </c>
      <c r="G88" s="53">
        <f t="shared" ref="G88:G102" si="5">IF(OR(E88="-",IF(F88="-",0,F88)&gt;=IF(E88="-",0,E88)),"-",IF(E88="-",0,E88)-IF(F88="-",0,F88))</f>
        <v>254000</v>
      </c>
    </row>
    <row r="89" spans="2:7" ht="13.2" x14ac:dyDescent="0.25">
      <c r="B89" s="39" t="s">
        <v>180</v>
      </c>
      <c r="C89" s="40" t="s">
        <v>70</v>
      </c>
      <c r="D89" s="41" t="s">
        <v>181</v>
      </c>
      <c r="E89" s="42">
        <v>1603000</v>
      </c>
      <c r="F89" s="43">
        <v>1349000</v>
      </c>
      <c r="G89" s="44">
        <f t="shared" si="5"/>
        <v>254000</v>
      </c>
    </row>
    <row r="90" spans="2:7" ht="30.6" customHeight="1" x14ac:dyDescent="0.25">
      <c r="B90" s="13" t="s">
        <v>178</v>
      </c>
      <c r="C90" s="51" t="s">
        <v>70</v>
      </c>
      <c r="D90" s="15" t="s">
        <v>182</v>
      </c>
      <c r="E90" s="16">
        <v>1603000</v>
      </c>
      <c r="F90" s="52">
        <v>1349000</v>
      </c>
      <c r="G90" s="53">
        <f t="shared" si="5"/>
        <v>254000</v>
      </c>
    </row>
    <row r="91" spans="2:7" ht="13.2" x14ac:dyDescent="0.25">
      <c r="B91" s="39" t="s">
        <v>183</v>
      </c>
      <c r="C91" s="40" t="s">
        <v>70</v>
      </c>
      <c r="D91" s="41" t="s">
        <v>184</v>
      </c>
      <c r="E91" s="42">
        <v>12845977</v>
      </c>
      <c r="F91" s="43">
        <v>9306622</v>
      </c>
      <c r="G91" s="44">
        <f t="shared" si="5"/>
        <v>3539355</v>
      </c>
    </row>
    <row r="92" spans="2:7" ht="30.6" customHeight="1" x14ac:dyDescent="0.25">
      <c r="B92" s="13" t="s">
        <v>178</v>
      </c>
      <c r="C92" s="51" t="s">
        <v>70</v>
      </c>
      <c r="D92" s="15" t="s">
        <v>185</v>
      </c>
      <c r="E92" s="16">
        <v>12845977</v>
      </c>
      <c r="F92" s="52">
        <v>9306622</v>
      </c>
      <c r="G92" s="53">
        <f t="shared" si="5"/>
        <v>3539355</v>
      </c>
    </row>
    <row r="93" spans="2:7" ht="13.2" x14ac:dyDescent="0.25">
      <c r="B93" s="39" t="s">
        <v>186</v>
      </c>
      <c r="C93" s="40" t="s">
        <v>70</v>
      </c>
      <c r="D93" s="41" t="s">
        <v>187</v>
      </c>
      <c r="E93" s="42">
        <v>12845977</v>
      </c>
      <c r="F93" s="43">
        <v>9306622</v>
      </c>
      <c r="G93" s="44">
        <f t="shared" si="5"/>
        <v>3539355</v>
      </c>
    </row>
    <row r="94" spans="2:7" ht="36" customHeight="1" x14ac:dyDescent="0.25">
      <c r="B94" s="13" t="s">
        <v>178</v>
      </c>
      <c r="C94" s="51" t="s">
        <v>70</v>
      </c>
      <c r="D94" s="15" t="s">
        <v>188</v>
      </c>
      <c r="E94" s="16">
        <v>12845977</v>
      </c>
      <c r="F94" s="52">
        <v>9306622</v>
      </c>
      <c r="G94" s="53">
        <f t="shared" si="5"/>
        <v>3539355</v>
      </c>
    </row>
    <row r="95" spans="2:7" ht="13.2" x14ac:dyDescent="0.25">
      <c r="B95" s="39" t="s">
        <v>189</v>
      </c>
      <c r="C95" s="40" t="s">
        <v>70</v>
      </c>
      <c r="D95" s="41" t="s">
        <v>190</v>
      </c>
      <c r="E95" s="42">
        <v>3790600</v>
      </c>
      <c r="F95" s="43">
        <v>2490920</v>
      </c>
      <c r="G95" s="44">
        <f t="shared" si="5"/>
        <v>1299680</v>
      </c>
    </row>
    <row r="96" spans="2:7" ht="13.2" x14ac:dyDescent="0.25">
      <c r="B96" s="13" t="s">
        <v>191</v>
      </c>
      <c r="C96" s="51" t="s">
        <v>70</v>
      </c>
      <c r="D96" s="15" t="s">
        <v>192</v>
      </c>
      <c r="E96" s="16">
        <v>2692600</v>
      </c>
      <c r="F96" s="52">
        <v>1796920</v>
      </c>
      <c r="G96" s="53">
        <f t="shared" si="5"/>
        <v>895680</v>
      </c>
    </row>
    <row r="97" spans="2:7" ht="21" x14ac:dyDescent="0.25">
      <c r="B97" s="13" t="s">
        <v>193</v>
      </c>
      <c r="C97" s="51" t="s">
        <v>70</v>
      </c>
      <c r="D97" s="15" t="s">
        <v>194</v>
      </c>
      <c r="E97" s="16">
        <v>1098000</v>
      </c>
      <c r="F97" s="52">
        <v>694000</v>
      </c>
      <c r="G97" s="53">
        <f t="shared" si="5"/>
        <v>404000</v>
      </c>
    </row>
    <row r="98" spans="2:7" ht="13.2" x14ac:dyDescent="0.25">
      <c r="B98" s="39" t="s">
        <v>195</v>
      </c>
      <c r="C98" s="40" t="s">
        <v>70</v>
      </c>
      <c r="D98" s="41" t="s">
        <v>196</v>
      </c>
      <c r="E98" s="42">
        <v>2692600</v>
      </c>
      <c r="F98" s="43">
        <v>1796920</v>
      </c>
      <c r="G98" s="44">
        <f t="shared" si="5"/>
        <v>895680</v>
      </c>
    </row>
    <row r="99" spans="2:7" ht="13.2" x14ac:dyDescent="0.25">
      <c r="B99" s="13" t="s">
        <v>191</v>
      </c>
      <c r="C99" s="51" t="s">
        <v>70</v>
      </c>
      <c r="D99" s="15" t="s">
        <v>197</v>
      </c>
      <c r="E99" s="16">
        <v>2692600</v>
      </c>
      <c r="F99" s="52">
        <v>1796920</v>
      </c>
      <c r="G99" s="53">
        <f t="shared" si="5"/>
        <v>895680</v>
      </c>
    </row>
    <row r="100" spans="2:7" ht="13.2" x14ac:dyDescent="0.25">
      <c r="B100" s="39" t="s">
        <v>198</v>
      </c>
      <c r="C100" s="40" t="s">
        <v>70</v>
      </c>
      <c r="D100" s="41" t="s">
        <v>199</v>
      </c>
      <c r="E100" s="42">
        <v>1098000</v>
      </c>
      <c r="F100" s="43">
        <v>694000</v>
      </c>
      <c r="G100" s="44">
        <f t="shared" si="5"/>
        <v>404000</v>
      </c>
    </row>
    <row r="101" spans="2:7" ht="21" x14ac:dyDescent="0.25">
      <c r="B101" s="13" t="s">
        <v>193</v>
      </c>
      <c r="C101" s="51" t="s">
        <v>70</v>
      </c>
      <c r="D101" s="15" t="s">
        <v>200</v>
      </c>
      <c r="E101" s="16">
        <v>1098000</v>
      </c>
      <c r="F101" s="52">
        <v>694000</v>
      </c>
      <c r="G101" s="53">
        <f t="shared" si="5"/>
        <v>404000</v>
      </c>
    </row>
    <row r="102" spans="2:7" ht="13.2" x14ac:dyDescent="0.25">
      <c r="B102" s="39" t="s">
        <v>201</v>
      </c>
      <c r="C102" s="40" t="s">
        <v>70</v>
      </c>
      <c r="D102" s="41" t="s">
        <v>202</v>
      </c>
      <c r="E102" s="42">
        <v>1545000</v>
      </c>
      <c r="F102" s="43">
        <v>666394.13</v>
      </c>
      <c r="G102" s="44">
        <f t="shared" si="5"/>
        <v>878605.87</v>
      </c>
    </row>
    <row r="103" spans="2:7" ht="21" x14ac:dyDescent="0.25">
      <c r="B103" s="13" t="s">
        <v>80</v>
      </c>
      <c r="C103" s="51" t="s">
        <v>70</v>
      </c>
      <c r="D103" s="15" t="s">
        <v>203</v>
      </c>
      <c r="E103" s="16">
        <v>1545000</v>
      </c>
      <c r="F103" s="52">
        <v>666394.13</v>
      </c>
      <c r="G103" s="53">
        <f t="shared" ref="G103:G105" si="6">IF(OR(E103="-",IF(F103="-",0,F103)&gt;=IF(E103="-",0,E103)),"-",IF(E103="-",0,E103)-IF(F103="-",0,F103))</f>
        <v>878605.87</v>
      </c>
    </row>
    <row r="104" spans="2:7" ht="13.2" x14ac:dyDescent="0.25">
      <c r="B104" s="39" t="s">
        <v>204</v>
      </c>
      <c r="C104" s="40" t="s">
        <v>70</v>
      </c>
      <c r="D104" s="41" t="s">
        <v>205</v>
      </c>
      <c r="E104" s="42">
        <v>1545000</v>
      </c>
      <c r="F104" s="43">
        <v>666394.13</v>
      </c>
      <c r="G104" s="44">
        <f t="shared" si="6"/>
        <v>878605.87</v>
      </c>
    </row>
    <row r="105" spans="2:7" ht="21.6" thickBot="1" x14ac:dyDescent="0.3">
      <c r="B105" s="13" t="s">
        <v>80</v>
      </c>
      <c r="C105" s="51" t="s">
        <v>70</v>
      </c>
      <c r="D105" s="15" t="s">
        <v>206</v>
      </c>
      <c r="E105" s="16">
        <v>1545000</v>
      </c>
      <c r="F105" s="52">
        <v>666394.13</v>
      </c>
      <c r="G105" s="53">
        <f t="shared" si="6"/>
        <v>878605.87</v>
      </c>
    </row>
    <row r="106" spans="2:7" ht="9" customHeight="1" x14ac:dyDescent="0.25">
      <c r="B106" s="54"/>
      <c r="C106" s="55"/>
      <c r="D106" s="56"/>
      <c r="E106" s="57"/>
      <c r="F106" s="55"/>
      <c r="G106" s="55"/>
    </row>
    <row r="107" spans="2:7" ht="13.5" customHeight="1" x14ac:dyDescent="0.25">
      <c r="B107" s="58" t="s">
        <v>207</v>
      </c>
      <c r="C107" s="59" t="s">
        <v>208</v>
      </c>
      <c r="D107" s="60" t="s">
        <v>71</v>
      </c>
      <c r="E107" s="61">
        <v>-77620320</v>
      </c>
      <c r="F107" s="61">
        <v>7444670.5</v>
      </c>
      <c r="G107" s="62" t="s">
        <v>209</v>
      </c>
    </row>
  </sheetData>
  <mergeCells count="8">
    <mergeCell ref="F1:G1"/>
    <mergeCell ref="B2:G2"/>
    <mergeCell ref="G4:G9"/>
    <mergeCell ref="D4:D9"/>
    <mergeCell ref="B4:B11"/>
    <mergeCell ref="C4:C11"/>
    <mergeCell ref="E4:E11"/>
    <mergeCell ref="F4:F9"/>
  </mergeCells>
  <conditionalFormatting sqref="F14:G14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7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5"/>
  <sheetViews>
    <sheetView showGridLines="0" tabSelected="1" workbookViewId="0">
      <selection activeCell="C3" sqref="C3:C9"/>
    </sheetView>
  </sheetViews>
  <sheetFormatPr defaultRowHeight="12.75" customHeight="1" x14ac:dyDescent="0.25"/>
  <cols>
    <col min="2" max="2" width="36.21875" customWidth="1"/>
    <col min="3" max="3" width="5.5546875" customWidth="1"/>
    <col min="4" max="4" width="24.77734375" customWidth="1"/>
    <col min="5" max="5" width="15.33203125" customWidth="1"/>
    <col min="6" max="6" width="15.77734375" customWidth="1"/>
    <col min="7" max="7" width="12.6640625" customWidth="1"/>
  </cols>
  <sheetData>
    <row r="1" spans="2:7" ht="55.8" customHeight="1" x14ac:dyDescent="0.25">
      <c r="B1" s="2"/>
      <c r="C1" s="63"/>
      <c r="D1" s="31"/>
      <c r="E1" s="3"/>
      <c r="F1" s="99" t="s">
        <v>243</v>
      </c>
      <c r="G1" s="99"/>
    </row>
    <row r="2" spans="2:7" ht="57.6" customHeight="1" x14ac:dyDescent="0.25">
      <c r="B2" s="108" t="s">
        <v>241</v>
      </c>
      <c r="C2" s="108"/>
      <c r="D2" s="108"/>
      <c r="E2" s="108"/>
      <c r="F2" s="108"/>
      <c r="G2" s="108"/>
    </row>
    <row r="3" spans="2:7" ht="13.95" customHeight="1" x14ac:dyDescent="0.25">
      <c r="B3" s="89" t="s">
        <v>1</v>
      </c>
      <c r="C3" s="83" t="s">
        <v>2</v>
      </c>
      <c r="D3" s="101" t="s">
        <v>210</v>
      </c>
      <c r="E3" s="86" t="s">
        <v>4</v>
      </c>
      <c r="F3" s="86" t="s">
        <v>5</v>
      </c>
      <c r="G3" s="92" t="s">
        <v>6</v>
      </c>
    </row>
    <row r="4" spans="2:7" ht="4.95" customHeight="1" x14ac:dyDescent="0.25">
      <c r="B4" s="90"/>
      <c r="C4" s="84"/>
      <c r="D4" s="102"/>
      <c r="E4" s="87"/>
      <c r="F4" s="87"/>
      <c r="G4" s="93"/>
    </row>
    <row r="5" spans="2:7" ht="6" customHeight="1" x14ac:dyDescent="0.25">
      <c r="B5" s="90"/>
      <c r="C5" s="84"/>
      <c r="D5" s="102"/>
      <c r="E5" s="87"/>
      <c r="F5" s="87"/>
      <c r="G5" s="93"/>
    </row>
    <row r="6" spans="2:7" ht="4.95" customHeight="1" x14ac:dyDescent="0.25">
      <c r="B6" s="90"/>
      <c r="C6" s="84"/>
      <c r="D6" s="102"/>
      <c r="E6" s="87"/>
      <c r="F6" s="87"/>
      <c r="G6" s="93"/>
    </row>
    <row r="7" spans="2:7" ht="6" customHeight="1" x14ac:dyDescent="0.25">
      <c r="B7" s="90"/>
      <c r="C7" s="84"/>
      <c r="D7" s="102"/>
      <c r="E7" s="87"/>
      <c r="F7" s="87"/>
      <c r="G7" s="93"/>
    </row>
    <row r="8" spans="2:7" ht="6" customHeight="1" x14ac:dyDescent="0.25">
      <c r="B8" s="90"/>
      <c r="C8" s="84"/>
      <c r="D8" s="102"/>
      <c r="E8" s="87"/>
      <c r="F8" s="87"/>
      <c r="G8" s="93"/>
    </row>
    <row r="9" spans="2:7" ht="18" customHeight="1" x14ac:dyDescent="0.25">
      <c r="B9" s="91"/>
      <c r="C9" s="85"/>
      <c r="D9" s="109"/>
      <c r="E9" s="88"/>
      <c r="F9" s="88"/>
      <c r="G9" s="94"/>
    </row>
    <row r="10" spans="2:7" ht="13.5" customHeight="1" x14ac:dyDescent="0.25">
      <c r="B10" s="7">
        <v>1</v>
      </c>
      <c r="C10" s="8">
        <v>2</v>
      </c>
      <c r="D10" s="9">
        <v>3</v>
      </c>
      <c r="E10" s="10" t="s">
        <v>7</v>
      </c>
      <c r="F10" s="38" t="s">
        <v>8</v>
      </c>
      <c r="G10" s="12" t="s">
        <v>9</v>
      </c>
    </row>
    <row r="11" spans="2:7" ht="30" customHeight="1" x14ac:dyDescent="0.25">
      <c r="B11" s="64" t="s">
        <v>211</v>
      </c>
      <c r="C11" s="81" t="s">
        <v>212</v>
      </c>
      <c r="D11" s="65" t="s">
        <v>71</v>
      </c>
      <c r="E11" s="66">
        <v>77620320</v>
      </c>
      <c r="F11" s="66">
        <v>-7444670.5</v>
      </c>
      <c r="G11" s="67" t="s">
        <v>71</v>
      </c>
    </row>
    <row r="12" spans="2:7" ht="34.200000000000003" customHeight="1" x14ac:dyDescent="0.25">
      <c r="B12" s="64" t="s">
        <v>214</v>
      </c>
      <c r="C12" s="81" t="s">
        <v>213</v>
      </c>
      <c r="D12" s="65" t="s">
        <v>242</v>
      </c>
      <c r="E12" s="66">
        <v>77620320</v>
      </c>
      <c r="F12" s="66">
        <v>-7444670.5</v>
      </c>
      <c r="G12" s="67">
        <v>85064990.5</v>
      </c>
    </row>
    <row r="13" spans="2:7" ht="35.4" customHeight="1" x14ac:dyDescent="0.25">
      <c r="B13" s="13" t="s">
        <v>216</v>
      </c>
      <c r="C13" s="82" t="s">
        <v>215</v>
      </c>
      <c r="D13" s="68" t="s">
        <v>217</v>
      </c>
      <c r="E13" s="16">
        <v>-141158700</v>
      </c>
      <c r="F13" s="16">
        <v>-121511505.31999999</v>
      </c>
      <c r="G13" s="53" t="s">
        <v>209</v>
      </c>
    </row>
    <row r="14" spans="2:7" ht="42" customHeight="1" thickBot="1" x14ac:dyDescent="0.3">
      <c r="B14" s="13" t="s">
        <v>219</v>
      </c>
      <c r="C14" s="82" t="s">
        <v>218</v>
      </c>
      <c r="D14" s="68" t="s">
        <v>220</v>
      </c>
      <c r="E14" s="16">
        <v>218779020</v>
      </c>
      <c r="F14" s="16">
        <v>114066834.81999999</v>
      </c>
      <c r="G14" s="53" t="s">
        <v>209</v>
      </c>
    </row>
    <row r="15" spans="2:7" ht="12.75" customHeight="1" x14ac:dyDescent="0.25">
      <c r="B15" s="69"/>
      <c r="C15" s="70"/>
      <c r="D15" s="71"/>
      <c r="E15" s="72"/>
      <c r="F15" s="72"/>
      <c r="G15" s="73"/>
    </row>
  </sheetData>
  <mergeCells count="8">
    <mergeCell ref="F1:G1"/>
    <mergeCell ref="B2:G2"/>
    <mergeCell ref="B3:B9"/>
    <mergeCell ref="C3:C9"/>
    <mergeCell ref="E3:E9"/>
    <mergeCell ref="D3:D9"/>
    <mergeCell ref="F3:F9"/>
    <mergeCell ref="G3:G9"/>
  </mergeCells>
  <conditionalFormatting sqref="F19:G19">
    <cfRule type="cellIs" priority="2" stopIfTrue="1" operator="equal">
      <formula>0</formula>
    </cfRule>
  </conditionalFormatting>
  <conditionalFormatting sqref="F21:G21">
    <cfRule type="cellIs" priority="3" stopIfTrue="1" operator="equal">
      <formula>0</formula>
    </cfRule>
  </conditionalFormatting>
  <conditionalFormatting sqref="F92:G92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81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3.2" x14ac:dyDescent="0.25"/>
  <sheetData>
    <row r="1" spans="1:2" x14ac:dyDescent="0.25">
      <c r="A1" t="s">
        <v>221</v>
      </c>
      <c r="B1" t="s">
        <v>222</v>
      </c>
    </row>
    <row r="2" spans="1:2" x14ac:dyDescent="0.25">
      <c r="A2" t="s">
        <v>223</v>
      </c>
      <c r="B2" t="s">
        <v>224</v>
      </c>
    </row>
    <row r="3" spans="1:2" x14ac:dyDescent="0.25">
      <c r="A3" t="s">
        <v>225</v>
      </c>
      <c r="B3" t="s">
        <v>0</v>
      </c>
    </row>
    <row r="4" spans="1:2" x14ac:dyDescent="0.25">
      <c r="A4" t="s">
        <v>226</v>
      </c>
      <c r="B4" t="s">
        <v>227</v>
      </c>
    </row>
    <row r="5" spans="1:2" x14ac:dyDescent="0.25">
      <c r="A5" t="s">
        <v>228</v>
      </c>
      <c r="B5" t="s">
        <v>229</v>
      </c>
    </row>
    <row r="6" spans="1:2" x14ac:dyDescent="0.25">
      <c r="A6" t="s">
        <v>230</v>
      </c>
      <c r="B6" t="s">
        <v>222</v>
      </c>
    </row>
    <row r="7" spans="1:2" x14ac:dyDescent="0.25">
      <c r="A7" t="s">
        <v>231</v>
      </c>
      <c r="B7" t="s">
        <v>232</v>
      </c>
    </row>
    <row r="8" spans="1:2" x14ac:dyDescent="0.25">
      <c r="A8" t="s">
        <v>233</v>
      </c>
      <c r="B8" t="s">
        <v>232</v>
      </c>
    </row>
    <row r="9" spans="1:2" x14ac:dyDescent="0.25">
      <c r="A9" t="s">
        <v>234</v>
      </c>
      <c r="B9" t="s">
        <v>235</v>
      </c>
    </row>
    <row r="10" spans="1:2" x14ac:dyDescent="0.25">
      <c r="A10" t="s">
        <v>236</v>
      </c>
      <c r="B10" t="s">
        <v>237</v>
      </c>
    </row>
    <row r="11" spans="1:2" x14ac:dyDescent="0.25">
      <c r="A11" t="s">
        <v>238</v>
      </c>
      <c r="B11" t="s">
        <v>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18</vt:i4>
      </vt:variant>
    </vt:vector>
  </HeadingPairs>
  <TitlesOfParts>
    <vt:vector size="22" baseType="lpstr">
      <vt:lpstr>Доходы</vt:lpstr>
      <vt:lpstr>Расходы</vt:lpstr>
      <vt:lpstr>Источники</vt:lpstr>
      <vt:lpstr>_params</vt:lpstr>
      <vt:lpstr>Источники!APPT</vt:lpstr>
      <vt:lpstr>Доходы!FILE_NAME</vt:lpstr>
      <vt:lpstr>Доходы!LAST_CELL</vt:lpstr>
      <vt:lpstr>Источники!LAST_CELL</vt:lpstr>
      <vt:lpstr>Расходы!LAST_CELL</vt:lpstr>
      <vt:lpstr>Доходы!PARAMS</vt:lpstr>
      <vt:lpstr>Доходы!RANGE_NAMES</vt:lpstr>
      <vt:lpstr>Доходы!RBEGIN_1</vt:lpstr>
      <vt:lpstr>Источники!RBEGIN_1</vt:lpstr>
      <vt:lpstr>Расходы!RBEGIN_1</vt:lpstr>
      <vt:lpstr>Доходы!REND_1</vt:lpstr>
      <vt:lpstr>Источники!REND_1</vt:lpstr>
      <vt:lpstr>Расходы!REND_1</vt:lpstr>
      <vt:lpstr>Источники!S_700A</vt:lpstr>
      <vt:lpstr>Доходы!SIGN</vt:lpstr>
      <vt:lpstr>Источники!SIGN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Контурн</dc:creator>
  <dc:description>POI HSSF rep:2.43.2.13</dc:description>
  <cp:lastModifiedBy>ЛюбовьТ</cp:lastModifiedBy>
  <cp:lastPrinted>2017-10-09T12:51:19Z</cp:lastPrinted>
  <dcterms:created xsi:type="dcterms:W3CDTF">2017-10-09T09:53:04Z</dcterms:created>
  <dcterms:modified xsi:type="dcterms:W3CDTF">2017-10-09T12:51:22Z</dcterms:modified>
</cp:coreProperties>
</file>