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dmbsp\администрация\03 Совет депутатов Специалист ГО и ЧС\Руденко Марина Викторовна тел.110\совет 2019\Апрель\решение № 14 СД об исполн.бюджета за 2018\"/>
    </mc:Choice>
  </mc:AlternateContent>
  <bookViews>
    <workbookView xWindow="0" yWindow="0" windowWidth="19200" windowHeight="10905"/>
  </bookViews>
  <sheets>
    <sheet name="ДЧБ" sheetId="1" r:id="rId1"/>
  </sheets>
  <definedNames>
    <definedName name="LAST_CELL" localSheetId="0">ДЧБ!$K$62</definedName>
  </definedNames>
  <calcPr calcId="162913"/>
</workbook>
</file>

<file path=xl/calcChain.xml><?xml version="1.0" encoding="utf-8"?>
<calcChain xmlns="http://schemas.openxmlformats.org/spreadsheetml/2006/main">
  <c r="D27" i="1" l="1"/>
  <c r="D49" i="1"/>
  <c r="D48" i="1" s="1"/>
  <c r="D36" i="1"/>
  <c r="D32" i="1"/>
  <c r="D23" i="1"/>
  <c r="D22" i="1" s="1"/>
  <c r="D8" i="1"/>
  <c r="D7" i="1" s="1"/>
  <c r="D47" i="1" l="1"/>
  <c r="D26" i="1"/>
  <c r="D6" i="1" s="1"/>
  <c r="D5" i="1" l="1"/>
</calcChain>
</file>

<file path=xl/sharedStrings.xml><?xml version="1.0" encoding="utf-8"?>
<sst xmlns="http://schemas.openxmlformats.org/spreadsheetml/2006/main" count="145" uniqueCount="101">
  <si>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</si>
  <si>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</si>
  <si>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</si>
  <si>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1.01.02010.01.2100.110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</si>
  <si>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</si>
  <si>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1.01.02010.01.3000.110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</si>
  <si>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</si>
  <si>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</si>
  <si>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</si>
  <si>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1.01.02020.01.2100.110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</si>
  <si>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</si>
  <si>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1.01.02020.01.3000.110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</si>
  <si>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</si>
  <si>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</si>
  <si>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</si>
  <si>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1.01.02030.01.2100.110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</si>
  <si>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</si>
  <si>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1.01.02030.01.3000.110</t>
  </si>
  <si>
    <t>Наименование показателя</t>
  </si>
  <si>
    <t>Код классификации доходов бюджета</t>
  </si>
  <si>
    <t>ДОХОДЫ, ВСЕГО</t>
  </si>
  <si>
    <t>НАЛОГОВЫЕ И НЕНАЛОГОВЫЕ ДОХОДЫ</t>
  </si>
  <si>
    <t>НАЛОГИ НА ПРИБЫЛЬ, ДОХОДЫ</t>
  </si>
  <si>
    <t>1.01.00000.00.0000.000</t>
  </si>
  <si>
    <t>Налог на доходы физических лиц</t>
  </si>
  <si>
    <t>1.01.02000.01.0000.110</t>
  </si>
  <si>
    <t>Налог на имущество физических лиц</t>
  </si>
  <si>
    <t>1.06.01000.00.0000.110</t>
  </si>
  <si>
    <t>Земельный налог</t>
  </si>
  <si>
    <t>1.06.06000.00.0000.110</t>
  </si>
  <si>
    <t>Земельный налог с организаций</t>
  </si>
  <si>
    <t>1.06.06030.00.0000.110</t>
  </si>
  <si>
    <t>Земельный налог с физических лиц</t>
  </si>
  <si>
    <t>1.06.06040.00.0000.110</t>
  </si>
  <si>
    <t>ДОХОДЫ ОТ ИСПОЛЬЗОВАНИЯ ИМУЩЕСТВА, НАХОДЯЩЕГОСЯ В ГОСУДАРСТВЕННОЙ И МУНИЦИПАЛЬНОЙ СОБСТВЕННОСТИ</t>
  </si>
  <si>
    <t>1.11.00000.00.0000.000</t>
  </si>
  <si>
    <t>ПРОЧИЕ НЕНАЛОГОВЫЕ ДОХОДЫ</t>
  </si>
  <si>
    <t>1.17.00000.00.0000.000</t>
  </si>
  <si>
    <t>БЕЗВОЗМЕЗДНЫЕ ПОСТУПЛЕНИЯ</t>
  </si>
  <si>
    <t>2.00.00000.00.0000.000</t>
  </si>
  <si>
    <t>БЕЗВОЗМЕЗДНЫЕ ПОСТУПЛЕНИЯ ОТ ДРУГИХ БЮДЖЕТОВ БЮДЖЕТНОЙ СИСТЕМЫ РОССИЙСКОЙ ФЕДЕРАЦИИ</t>
  </si>
  <si>
    <t>2.02.00000.00.0000.000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</si>
  <si>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</si>
  <si>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</si>
  <si>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</si>
  <si>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182</t>
  </si>
  <si>
    <t>001</t>
  </si>
  <si>
    <t>001.</t>
  </si>
  <si>
    <t>1.00.00000.00.0000.000</t>
  </si>
  <si>
    <t>1.16.90050.10.6000.140</t>
  </si>
  <si>
    <t>1.16.90050.10.1000.140</t>
  </si>
  <si>
    <t>1.17.05050.10.0000.180</t>
  </si>
  <si>
    <t>1.06.06043.10.1000.110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</si>
  <si>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</si>
  <si>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1.06.06033.10.3000.110</t>
  </si>
  <si>
    <t>1.06.06033.10.2100.110</t>
  </si>
  <si>
    <t>1.06.06033.10.1000.110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</si>
  <si>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</si>
  <si>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</si>
  <si>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</si>
  <si>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</si>
  <si>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Доходы от сдачи в аренду имущества, составляющего казну сельских поселений (за исключением земельных участков)</t>
  </si>
  <si>
    <t>1.11.05075.10.0000.120</t>
  </si>
  <si>
    <t>1.06.06043.10.2100.110</t>
  </si>
  <si>
    <t>1.06.01030.10.2100.110</t>
  </si>
  <si>
    <t>1.06.01030.10.1000.110</t>
  </si>
  <si>
    <t>1.06.01030.10.0000.110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</si>
  <si>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</si>
  <si>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</si>
  <si>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</si>
  <si>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Прочие неналоговые доходы бюджетов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</si>
  <si>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</si>
  <si>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</si>
  <si>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</si>
  <si>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</si>
  <si>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</si>
  <si>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</t>
  </si>
  <si>
    <t>ШТРАФЫ, САНКЦИИ, ВОЗМЕЩЕНИЕ УЩЕРБА</t>
  </si>
  <si>
    <t>1.16.00000.00.0000.000</t>
  </si>
  <si>
    <t>Земельный налог с организаций, обладающих земельным участком, расположенным в границах сельских поселений (прочие поступления)</t>
  </si>
  <si>
    <t>1.06.06033.10.4000.110</t>
  </si>
  <si>
    <t>1.11.07015.10.0000.120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</si>
  <si>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</si>
  <si>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2.02.20000.00.0000.151</t>
  </si>
  <si>
    <t>2.02.20077.10.0000.151</t>
  </si>
  <si>
    <t>2.02.29999.10.0000.151</t>
  </si>
  <si>
    <t>2.02.30000.00.0000.151</t>
  </si>
  <si>
    <t>2.02.35118.10.0000.151</t>
  </si>
  <si>
    <t>2.02.30024.10.0000.151</t>
  </si>
  <si>
    <t>2.02.40000.00.0000.151</t>
  </si>
  <si>
    <t>2.02.45160.10.0000.151</t>
  </si>
  <si>
    <t>Субсидии бюджетам сельских поселений на софинансирование капитальных вложений в объекты муниципальной собственности</t>
  </si>
  <si>
    <t>1.01.02010.01.5000.110</t>
  </si>
  <si>
    <t>1.01.02020.01.2200.110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</si>
  <si>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</si>
  <si>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(проценты по соответствующему платежу)</t>
  </si>
  <si>
    <t>1.06.06043.10.3000.110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</si>
  <si>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</si>
  <si>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Показатели доходов  бюджета МО "Бугровское сельское поселение" за 2018 год по кодам классификации доходов бюджета</t>
  </si>
  <si>
    <t>Сумма        (тыс.рублей)</t>
  </si>
  <si>
    <t>Приложение 1                                                                к решению Совета депутатов                                    от 10.04.2019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</si>
</sst>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?"/>
  </numFmts>
  <fonts count="9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0" borderId="1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165" fontId="1" fillId="0" borderId="7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49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/>
    <xf numFmtId="4" fontId="1" fillId="0" borderId="0" xfId="0" applyNumberFormat="1" applyFont="1"/>
    <xf numFmtId="49" fontId="8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1457</xdr:rowOff>
    </xdr:from>
    <xdr:to>
      <xdr:col>4</xdr:col>
      <xdr:colOff>724821</xdr:colOff>
      <xdr:row>63</xdr:row>
      <xdr:rowOff>87742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27752040"/>
          <a:ext cx="9091581" cy="0"/>
          <a:chOff x="0" y="1"/>
          <a:chExt cx="1056" cy="61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0" y="52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709" y="146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61</xdr:row>
      <xdr:rowOff>76200</xdr:rowOff>
    </xdr:from>
    <xdr:to>
      <xdr:col>4</xdr:col>
      <xdr:colOff>552450</xdr:colOff>
      <xdr:row>63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27752040"/>
          <a:ext cx="8919210" cy="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E64"/>
  <sheetViews>
    <sheetView showGridLines="0" tabSelected="1" workbookViewId="0">
      <selection activeCell="C1" sqref="C1:D1"/>
    </sheetView>
  </sheetViews>
  <sheetFormatPr defaultColWidth="8.85546875" defaultRowHeight="12.75" customHeight="1" x14ac:dyDescent="0.2"/>
  <cols>
    <col min="1" max="1" width="74.7109375" style="20" customWidth="1"/>
    <col min="2" max="2" width="7" style="20" customWidth="1"/>
    <col min="3" max="3" width="23.28515625" style="20" customWidth="1"/>
    <col min="4" max="4" width="17" style="20" customWidth="1"/>
    <col min="5" max="5" width="16.85546875" style="20" customWidth="1"/>
    <col min="6" max="7" width="9.140625" style="20" customWidth="1"/>
    <col min="8" max="8" width="13.140625" style="20" customWidth="1"/>
    <col min="9" max="11" width="9.140625" style="20" customWidth="1"/>
    <col min="12" max="16384" width="8.85546875" style="20"/>
  </cols>
  <sheetData>
    <row r="1" spans="1:5" ht="49.9" customHeight="1" x14ac:dyDescent="0.2">
      <c r="C1" s="31" t="s">
        <v>100</v>
      </c>
      <c r="D1" s="31"/>
    </row>
    <row r="2" spans="1:5" ht="34.9" customHeight="1" x14ac:dyDescent="0.2">
      <c r="A2" s="29" t="s">
        <v>98</v>
      </c>
      <c r="B2" s="29"/>
      <c r="C2" s="29"/>
      <c r="D2" s="29"/>
    </row>
    <row r="3" spans="1:5" x14ac:dyDescent="0.2">
      <c r="A3" s="30"/>
      <c r="B3" s="30"/>
      <c r="C3" s="30"/>
      <c r="D3" s="30"/>
    </row>
    <row r="4" spans="1:5" ht="30.75" customHeight="1" x14ac:dyDescent="0.2">
      <c r="A4" s="8" t="s">
        <v>18</v>
      </c>
      <c r="B4" s="27" t="s">
        <v>19</v>
      </c>
      <c r="C4" s="28"/>
      <c r="D4" s="8" t="s">
        <v>99</v>
      </c>
    </row>
    <row r="5" spans="1:5" ht="21" customHeight="1" x14ac:dyDescent="0.2">
      <c r="A5" s="25" t="s">
        <v>20</v>
      </c>
      <c r="B5" s="1"/>
      <c r="C5" s="21"/>
      <c r="D5" s="22">
        <f>D6+D47</f>
        <v>252313.00000000003</v>
      </c>
      <c r="E5" s="23"/>
    </row>
    <row r="6" spans="1:5" ht="19.149999999999999" customHeight="1" x14ac:dyDescent="0.2">
      <c r="A6" s="25" t="s">
        <v>21</v>
      </c>
      <c r="B6" s="8" t="s">
        <v>46</v>
      </c>
      <c r="C6" s="2" t="s">
        <v>48</v>
      </c>
      <c r="D6" s="11">
        <f>D8+D22+D26+D36+D39+D45</f>
        <v>237283.80000000002</v>
      </c>
      <c r="E6" s="24"/>
    </row>
    <row r="7" spans="1:5" ht="14.45" customHeight="1" x14ac:dyDescent="0.2">
      <c r="A7" s="26" t="s">
        <v>22</v>
      </c>
      <c r="B7" s="8" t="s">
        <v>45</v>
      </c>
      <c r="C7" s="2" t="s">
        <v>23</v>
      </c>
      <c r="D7" s="11">
        <f>D8</f>
        <v>116546.69999999998</v>
      </c>
    </row>
    <row r="8" spans="1:5" ht="13.9" customHeight="1" x14ac:dyDescent="0.2">
      <c r="A8" s="7" t="s">
        <v>24</v>
      </c>
      <c r="B8" s="8" t="s">
        <v>45</v>
      </c>
      <c r="C8" s="2" t="s">
        <v>25</v>
      </c>
      <c r="D8" s="11">
        <f>SUM(D9:D21)</f>
        <v>116546.69999999998</v>
      </c>
      <c r="E8" s="23"/>
    </row>
    <row r="9" spans="1:5" ht="82.15" customHeight="1" x14ac:dyDescent="0.2">
      <c r="A9" s="13" t="s">
        <v>0</v>
      </c>
      <c r="B9" s="15">
        <v>182</v>
      </c>
      <c r="C9" s="4" t="s">
        <v>1</v>
      </c>
      <c r="D9" s="12">
        <v>115553.5</v>
      </c>
      <c r="E9" s="23"/>
    </row>
    <row r="10" spans="1:5" ht="55.9" customHeight="1" x14ac:dyDescent="0.2">
      <c r="A10" s="3" t="s">
        <v>2</v>
      </c>
      <c r="B10" s="15">
        <v>182</v>
      </c>
      <c r="C10" s="4" t="s">
        <v>3</v>
      </c>
      <c r="D10" s="12">
        <v>29.5</v>
      </c>
      <c r="E10" s="23"/>
    </row>
    <row r="11" spans="1:5" ht="69.599999999999994" customHeight="1" x14ac:dyDescent="0.2">
      <c r="A11" s="3" t="s">
        <v>4</v>
      </c>
      <c r="B11" s="15">
        <v>182</v>
      </c>
      <c r="C11" s="4" t="s">
        <v>5</v>
      </c>
      <c r="D11" s="12">
        <v>49.5</v>
      </c>
    </row>
    <row r="12" spans="1:5" ht="80.45" customHeight="1" x14ac:dyDescent="0.2">
      <c r="A12" s="3" t="s">
        <v>94</v>
      </c>
      <c r="B12" s="15">
        <v>182</v>
      </c>
      <c r="C12" s="4" t="s">
        <v>92</v>
      </c>
      <c r="D12" s="12">
        <v>-0.3</v>
      </c>
    </row>
    <row r="13" spans="1:5" ht="78" customHeight="1" x14ac:dyDescent="0.2">
      <c r="A13" s="3" t="s">
        <v>6</v>
      </c>
      <c r="B13" s="15">
        <v>182</v>
      </c>
      <c r="C13" s="4" t="s">
        <v>7</v>
      </c>
      <c r="D13" s="12">
        <v>38.4</v>
      </c>
    </row>
    <row r="14" spans="1:5" ht="92.25" hidden="1" customHeight="1" x14ac:dyDescent="0.2">
      <c r="A14" s="3" t="s">
        <v>8</v>
      </c>
      <c r="B14" s="15">
        <v>182</v>
      </c>
      <c r="C14" s="4" t="s">
        <v>9</v>
      </c>
      <c r="D14" s="12"/>
    </row>
    <row r="15" spans="1:5" ht="92.25" hidden="1" customHeight="1" x14ac:dyDescent="0.2">
      <c r="A15" s="3" t="s">
        <v>10</v>
      </c>
      <c r="B15" s="15">
        <v>182</v>
      </c>
      <c r="C15" s="4" t="s">
        <v>11</v>
      </c>
      <c r="D15" s="12"/>
    </row>
    <row r="16" spans="1:5" ht="75.599999999999994" customHeight="1" x14ac:dyDescent="0.2">
      <c r="A16" s="3" t="s">
        <v>8</v>
      </c>
      <c r="B16" s="15">
        <v>182</v>
      </c>
      <c r="C16" s="4" t="s">
        <v>9</v>
      </c>
      <c r="D16" s="12">
        <v>0.7</v>
      </c>
    </row>
    <row r="17" spans="1:5" ht="78.599999999999994" customHeight="1" x14ac:dyDescent="0.2">
      <c r="A17" s="3" t="s">
        <v>95</v>
      </c>
      <c r="B17" s="15">
        <v>182</v>
      </c>
      <c r="C17" s="4" t="s">
        <v>93</v>
      </c>
      <c r="D17" s="12">
        <v>0.3</v>
      </c>
    </row>
    <row r="18" spans="1:5" ht="73.900000000000006" customHeight="1" x14ac:dyDescent="0.2">
      <c r="A18" s="3" t="s">
        <v>10</v>
      </c>
      <c r="B18" s="15">
        <v>182</v>
      </c>
      <c r="C18" s="4" t="s">
        <v>11</v>
      </c>
      <c r="D18" s="12">
        <v>0.3</v>
      </c>
    </row>
    <row r="19" spans="1:5" ht="59.45" customHeight="1" x14ac:dyDescent="0.2">
      <c r="A19" s="5" t="s">
        <v>12</v>
      </c>
      <c r="B19" s="4" t="s">
        <v>45</v>
      </c>
      <c r="C19" s="4" t="s">
        <v>13</v>
      </c>
      <c r="D19" s="12">
        <v>873.9</v>
      </c>
    </row>
    <row r="20" spans="1:5" ht="48.6" customHeight="1" x14ac:dyDescent="0.2">
      <c r="A20" s="5" t="s">
        <v>14</v>
      </c>
      <c r="B20" s="4" t="s">
        <v>45</v>
      </c>
      <c r="C20" s="4" t="s">
        <v>15</v>
      </c>
      <c r="D20" s="12">
        <v>0.5</v>
      </c>
    </row>
    <row r="21" spans="1:5" ht="58.15" customHeight="1" x14ac:dyDescent="0.2">
      <c r="A21" s="5" t="s">
        <v>16</v>
      </c>
      <c r="B21" s="4" t="s">
        <v>45</v>
      </c>
      <c r="C21" s="4" t="s">
        <v>17</v>
      </c>
      <c r="D21" s="12">
        <v>0.4</v>
      </c>
    </row>
    <row r="22" spans="1:5" ht="16.149999999999999" customHeight="1" x14ac:dyDescent="0.2">
      <c r="A22" s="7" t="s">
        <v>26</v>
      </c>
      <c r="B22" s="8" t="s">
        <v>45</v>
      </c>
      <c r="C22" s="2" t="s">
        <v>27</v>
      </c>
      <c r="D22" s="11">
        <f>D23</f>
        <v>6187.9000000000005</v>
      </c>
    </row>
    <row r="23" spans="1:5" ht="35.450000000000003" customHeight="1" x14ac:dyDescent="0.2">
      <c r="A23" s="7" t="s">
        <v>67</v>
      </c>
      <c r="B23" s="6" t="s">
        <v>45</v>
      </c>
      <c r="C23" s="8" t="s">
        <v>66</v>
      </c>
      <c r="D23" s="11">
        <f>SUM(D24:D25)</f>
        <v>6187.9000000000005</v>
      </c>
    </row>
    <row r="24" spans="1:5" ht="54" customHeight="1" x14ac:dyDescent="0.2">
      <c r="A24" s="5" t="s">
        <v>68</v>
      </c>
      <c r="B24" s="4" t="s">
        <v>45</v>
      </c>
      <c r="C24" s="4" t="s">
        <v>65</v>
      </c>
      <c r="D24" s="12">
        <v>6106.1</v>
      </c>
      <c r="E24" s="23"/>
    </row>
    <row r="25" spans="1:5" ht="49.9" customHeight="1" x14ac:dyDescent="0.2">
      <c r="A25" s="5" t="s">
        <v>69</v>
      </c>
      <c r="B25" s="4" t="s">
        <v>45</v>
      </c>
      <c r="C25" s="4" t="s">
        <v>64</v>
      </c>
      <c r="D25" s="12">
        <v>81.8</v>
      </c>
    </row>
    <row r="26" spans="1:5" ht="26.45" customHeight="1" x14ac:dyDescent="0.2">
      <c r="A26" s="7" t="s">
        <v>28</v>
      </c>
      <c r="B26" s="6" t="s">
        <v>45</v>
      </c>
      <c r="C26" s="8" t="s">
        <v>29</v>
      </c>
      <c r="D26" s="11">
        <f>D27+D32</f>
        <v>111659.40000000001</v>
      </c>
    </row>
    <row r="27" spans="1:5" ht="24" customHeight="1" x14ac:dyDescent="0.2">
      <c r="A27" s="7" t="s">
        <v>30</v>
      </c>
      <c r="B27" s="6" t="s">
        <v>45</v>
      </c>
      <c r="C27" s="8" t="s">
        <v>31</v>
      </c>
      <c r="D27" s="11">
        <f>SUM(D28:D30)+D31</f>
        <v>77684.400000000009</v>
      </c>
    </row>
    <row r="28" spans="1:5" ht="40.9" customHeight="1" x14ac:dyDescent="0.2">
      <c r="A28" s="5" t="s">
        <v>57</v>
      </c>
      <c r="B28" s="4" t="s">
        <v>45</v>
      </c>
      <c r="C28" s="4" t="s">
        <v>56</v>
      </c>
      <c r="D28" s="12">
        <v>77134.3</v>
      </c>
      <c r="E28" s="23"/>
    </row>
    <row r="29" spans="1:5" ht="27.6" customHeight="1" x14ac:dyDescent="0.2">
      <c r="A29" s="5" t="s">
        <v>58</v>
      </c>
      <c r="B29" s="4" t="s">
        <v>45</v>
      </c>
      <c r="C29" s="4" t="s">
        <v>55</v>
      </c>
      <c r="D29" s="12">
        <v>475</v>
      </c>
    </row>
    <row r="30" spans="1:5" ht="40.15" customHeight="1" x14ac:dyDescent="0.2">
      <c r="A30" s="5" t="s">
        <v>53</v>
      </c>
      <c r="B30" s="4" t="s">
        <v>45</v>
      </c>
      <c r="C30" s="4" t="s">
        <v>54</v>
      </c>
      <c r="D30" s="12">
        <v>97</v>
      </c>
    </row>
    <row r="31" spans="1:5" ht="36" customHeight="1" x14ac:dyDescent="0.2">
      <c r="A31" s="5" t="s">
        <v>79</v>
      </c>
      <c r="B31" s="17" t="s">
        <v>45</v>
      </c>
      <c r="C31" s="4" t="s">
        <v>80</v>
      </c>
      <c r="D31" s="12">
        <v>-21.9</v>
      </c>
    </row>
    <row r="32" spans="1:5" ht="18" customHeight="1" x14ac:dyDescent="0.2">
      <c r="A32" s="7" t="s">
        <v>32</v>
      </c>
      <c r="B32" s="6" t="s">
        <v>45</v>
      </c>
      <c r="C32" s="8" t="s">
        <v>33</v>
      </c>
      <c r="D32" s="11">
        <f>SUM(D33:D35)</f>
        <v>33975</v>
      </c>
    </row>
    <row r="33" spans="1:5" ht="51" customHeight="1" x14ac:dyDescent="0.2">
      <c r="A33" s="5" t="s">
        <v>59</v>
      </c>
      <c r="B33" s="4" t="s">
        <v>45</v>
      </c>
      <c r="C33" s="4" t="s">
        <v>52</v>
      </c>
      <c r="D33" s="12">
        <v>33729.300000000003</v>
      </c>
    </row>
    <row r="34" spans="1:5" ht="30" customHeight="1" x14ac:dyDescent="0.2">
      <c r="A34" s="5" t="s">
        <v>60</v>
      </c>
      <c r="B34" s="4" t="s">
        <v>45</v>
      </c>
      <c r="C34" s="4" t="s">
        <v>63</v>
      </c>
      <c r="D34" s="12">
        <v>244.7</v>
      </c>
    </row>
    <row r="35" spans="1:5" ht="35.450000000000003" customHeight="1" x14ac:dyDescent="0.2">
      <c r="A35" s="5" t="s">
        <v>97</v>
      </c>
      <c r="B35" s="4" t="s">
        <v>45</v>
      </c>
      <c r="C35" s="4" t="s">
        <v>96</v>
      </c>
      <c r="D35" s="12">
        <v>1</v>
      </c>
    </row>
    <row r="36" spans="1:5" ht="25.5" x14ac:dyDescent="0.2">
      <c r="A36" s="14" t="s">
        <v>34</v>
      </c>
      <c r="B36" s="8" t="s">
        <v>46</v>
      </c>
      <c r="C36" s="2" t="s">
        <v>35</v>
      </c>
      <c r="D36" s="11">
        <f>D37+D38</f>
        <v>787.19999999999993</v>
      </c>
      <c r="E36" s="23"/>
    </row>
    <row r="37" spans="1:5" ht="25.5" x14ac:dyDescent="0.2">
      <c r="A37" s="5" t="s">
        <v>61</v>
      </c>
      <c r="B37" s="4" t="s">
        <v>46</v>
      </c>
      <c r="C37" s="4" t="s">
        <v>62</v>
      </c>
      <c r="D37" s="12">
        <v>677.9</v>
      </c>
    </row>
    <row r="38" spans="1:5" ht="44.45" customHeight="1" x14ac:dyDescent="0.2">
      <c r="A38" s="5" t="s">
        <v>82</v>
      </c>
      <c r="B38" s="4" t="s">
        <v>46</v>
      </c>
      <c r="C38" s="4" t="s">
        <v>81</v>
      </c>
      <c r="D38" s="12">
        <v>109.3</v>
      </c>
    </row>
    <row r="39" spans="1:5" ht="27.6" customHeight="1" x14ac:dyDescent="0.2">
      <c r="A39" s="7" t="s">
        <v>77</v>
      </c>
      <c r="B39" s="8" t="s">
        <v>46</v>
      </c>
      <c r="C39" s="2" t="s">
        <v>78</v>
      </c>
      <c r="D39" s="11">
        <v>20</v>
      </c>
    </row>
    <row r="40" spans="1:5" ht="25.9" customHeight="1" x14ac:dyDescent="0.2">
      <c r="A40" s="9" t="s">
        <v>75</v>
      </c>
      <c r="B40" s="16" t="s">
        <v>46</v>
      </c>
      <c r="C40" s="4" t="s">
        <v>50</v>
      </c>
      <c r="D40" s="12">
        <v>20</v>
      </c>
      <c r="E40" s="23"/>
    </row>
    <row r="41" spans="1:5" ht="46.15" customHeight="1" x14ac:dyDescent="0.2">
      <c r="A41" s="3" t="s">
        <v>76</v>
      </c>
      <c r="B41" s="15" t="s">
        <v>47</v>
      </c>
      <c r="C41" s="4" t="s">
        <v>49</v>
      </c>
      <c r="D41" s="12">
        <v>20</v>
      </c>
    </row>
    <row r="42" spans="1:5" ht="30.75" hidden="1" customHeight="1" x14ac:dyDescent="0.2">
      <c r="A42" s="9"/>
      <c r="B42" s="15"/>
      <c r="C42" s="10"/>
      <c r="D42" s="12"/>
    </row>
    <row r="43" spans="1:5" hidden="1" x14ac:dyDescent="0.2">
      <c r="A43" s="5"/>
      <c r="B43" s="4"/>
      <c r="C43" s="4"/>
      <c r="D43" s="12"/>
    </row>
    <row r="44" spans="1:5" hidden="1" x14ac:dyDescent="0.2">
      <c r="A44" s="3"/>
      <c r="B44" s="15"/>
      <c r="C44" s="4"/>
      <c r="D44" s="12"/>
    </row>
    <row r="45" spans="1:5" ht="18.75" customHeight="1" x14ac:dyDescent="0.2">
      <c r="A45" s="7" t="s">
        <v>36</v>
      </c>
      <c r="B45" s="6" t="s">
        <v>46</v>
      </c>
      <c r="C45" s="2" t="s">
        <v>37</v>
      </c>
      <c r="D45" s="11">
        <v>2082.6</v>
      </c>
    </row>
    <row r="46" spans="1:5" x14ac:dyDescent="0.2">
      <c r="A46" s="5" t="s">
        <v>70</v>
      </c>
      <c r="B46" s="4" t="s">
        <v>46</v>
      </c>
      <c r="C46" s="4" t="s">
        <v>51</v>
      </c>
      <c r="D46" s="12">
        <v>2082.6</v>
      </c>
    </row>
    <row r="47" spans="1:5" ht="22.5" customHeight="1" x14ac:dyDescent="0.2">
      <c r="A47" s="7" t="s">
        <v>38</v>
      </c>
      <c r="B47" s="8" t="s">
        <v>46</v>
      </c>
      <c r="C47" s="2" t="s">
        <v>39</v>
      </c>
      <c r="D47" s="11">
        <f>D48</f>
        <v>15029.2</v>
      </c>
    </row>
    <row r="48" spans="1:5" ht="25.5" x14ac:dyDescent="0.2">
      <c r="A48" s="7" t="s">
        <v>40</v>
      </c>
      <c r="B48" s="8" t="s">
        <v>46</v>
      </c>
      <c r="C48" s="2" t="s">
        <v>41</v>
      </c>
      <c r="D48" s="11">
        <f>D49+D52+D55+D57</f>
        <v>15029.2</v>
      </c>
      <c r="E48" s="23"/>
    </row>
    <row r="49" spans="1:5" ht="25.5" x14ac:dyDescent="0.2">
      <c r="A49" s="7" t="s">
        <v>42</v>
      </c>
      <c r="B49" s="8" t="s">
        <v>46</v>
      </c>
      <c r="C49" s="2" t="s">
        <v>83</v>
      </c>
      <c r="D49" s="11">
        <f>D50+D51</f>
        <v>13799</v>
      </c>
      <c r="E49" s="23"/>
    </row>
    <row r="50" spans="1:5" ht="36" customHeight="1" x14ac:dyDescent="0.2">
      <c r="A50" s="5" t="s">
        <v>91</v>
      </c>
      <c r="B50" s="4" t="s">
        <v>46</v>
      </c>
      <c r="C50" s="4" t="s">
        <v>84</v>
      </c>
      <c r="D50" s="12">
        <v>5558.9</v>
      </c>
    </row>
    <row r="51" spans="1:5" ht="25.15" customHeight="1" x14ac:dyDescent="0.2">
      <c r="A51" s="5" t="s">
        <v>74</v>
      </c>
      <c r="B51" s="17"/>
      <c r="C51" s="4" t="s">
        <v>85</v>
      </c>
      <c r="D51" s="12">
        <v>8240.1</v>
      </c>
    </row>
    <row r="52" spans="1:5" ht="25.15" customHeight="1" x14ac:dyDescent="0.2">
      <c r="A52" s="18" t="s">
        <v>44</v>
      </c>
      <c r="B52" s="19" t="s">
        <v>46</v>
      </c>
      <c r="C52" s="8" t="s">
        <v>86</v>
      </c>
      <c r="D52" s="11">
        <v>1080.2</v>
      </c>
    </row>
    <row r="53" spans="1:5" ht="36.75" customHeight="1" x14ac:dyDescent="0.2">
      <c r="A53" s="5" t="s">
        <v>72</v>
      </c>
      <c r="B53" s="4" t="s">
        <v>46</v>
      </c>
      <c r="C53" s="4" t="s">
        <v>88</v>
      </c>
      <c r="D53" s="12">
        <v>593.20000000000005</v>
      </c>
    </row>
    <row r="54" spans="1:5" ht="31.15" customHeight="1" x14ac:dyDescent="0.2">
      <c r="A54" s="5" t="s">
        <v>71</v>
      </c>
      <c r="B54" s="4" t="s">
        <v>46</v>
      </c>
      <c r="C54" s="4" t="s">
        <v>87</v>
      </c>
      <c r="D54" s="12">
        <v>487</v>
      </c>
      <c r="E54" s="23"/>
    </row>
    <row r="55" spans="1:5" ht="24.75" hidden="1" customHeight="1" x14ac:dyDescent="0.2">
      <c r="A55" s="7" t="s">
        <v>43</v>
      </c>
      <c r="B55" s="8" t="s">
        <v>46</v>
      </c>
      <c r="C55" s="2" t="s">
        <v>89</v>
      </c>
      <c r="D55" s="11"/>
    </row>
    <row r="56" spans="1:5" ht="56.25" hidden="1" customHeight="1" x14ac:dyDescent="0.2">
      <c r="A56" s="5" t="s">
        <v>73</v>
      </c>
      <c r="B56" s="4" t="s">
        <v>46</v>
      </c>
      <c r="C56" s="4" t="s">
        <v>90</v>
      </c>
      <c r="D56" s="12"/>
    </row>
    <row r="57" spans="1:5" ht="21.75" customHeight="1" x14ac:dyDescent="0.2">
      <c r="A57" s="18" t="s">
        <v>43</v>
      </c>
      <c r="B57" s="19" t="s">
        <v>46</v>
      </c>
      <c r="C57" s="8" t="s">
        <v>89</v>
      </c>
      <c r="D57" s="11">
        <v>150</v>
      </c>
      <c r="E57" s="23"/>
    </row>
    <row r="58" spans="1:5" ht="37.9" customHeight="1" x14ac:dyDescent="0.2">
      <c r="A58" s="5" t="s">
        <v>73</v>
      </c>
      <c r="B58" s="4" t="s">
        <v>46</v>
      </c>
      <c r="C58" s="4" t="s">
        <v>90</v>
      </c>
      <c r="D58" s="12">
        <v>150</v>
      </c>
    </row>
    <row r="59" spans="1:5" ht="12.75" hidden="1" customHeight="1" x14ac:dyDescent="0.2"/>
    <row r="60" spans="1:5" ht="12.75" hidden="1" customHeight="1" x14ac:dyDescent="0.2"/>
    <row r="61" spans="1:5" ht="12.75" hidden="1" customHeight="1" x14ac:dyDescent="0.2"/>
    <row r="62" spans="1:5" ht="12.75" hidden="1" customHeight="1" x14ac:dyDescent="0.2"/>
    <row r="63" spans="1:5" ht="12.75" hidden="1" customHeight="1" x14ac:dyDescent="0.2"/>
    <row r="64" spans="1:5" ht="12.75" hidden="1" customHeight="1" x14ac:dyDescent="0.2"/>
  </sheetData>
  <mergeCells count="4">
    <mergeCell ref="B4:C4"/>
    <mergeCell ref="A2:D2"/>
    <mergeCell ref="A3:D3"/>
    <mergeCell ref="C1:D1"/>
  </mergeCells>
  <pageMargins left="0.56000000000000005" right="0.49" top="0.2" bottom="0.25" header="0.3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ДЧБ</vt:lpstr>
      <vt:lpstr>ДЧБ!LAST_CELL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Войтова</dc:creator>
  <dc:description>POI HSSF rep:2.41.0.98</dc:description>
  <cp:lastModifiedBy>марина</cp:lastModifiedBy>
  <cp:lastPrinted>2019-04-08T12:11:42Z</cp:lastPrinted>
  <dcterms:created xsi:type="dcterms:W3CDTF">2017-02-15T07:53:44Z</dcterms:created>
  <dcterms:modified xsi:type="dcterms:W3CDTF">2019-04-11T12:42:47Z</dcterms:modified>
</cp:coreProperties>
</file>